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15" yWindow="64951" windowWidth="21360" windowHeight="15480" tabRatio="705" activeTab="0"/>
  </bookViews>
  <sheets>
    <sheet name="Introduction" sheetId="1" r:id="rId1"/>
    <sheet name="Raw data" sheetId="2" r:id="rId2"/>
    <sheet name="Log of raw data" sheetId="3" r:id="rId3"/>
    <sheet name="Effect of map scale" sheetId="4" r:id="rId4"/>
    <sheet name="Regression based on log data" sheetId="5" r:id="rId5"/>
    <sheet name="Diversity estimate from rock" sheetId="6" r:id="rId6"/>
    <sheet name="log diversity models" sheetId="7" r:id="rId7"/>
    <sheet name="Spectral Analysis" sheetId="8" r:id="rId8"/>
    <sheet name="Model-Observed First difs" sheetId="9" r:id="rId9"/>
  </sheets>
  <definedNames/>
  <calcPr fullCalcOnLoad="1"/>
</workbook>
</file>

<file path=xl/sharedStrings.xml><?xml version="1.0" encoding="utf-8"?>
<sst xmlns="http://schemas.openxmlformats.org/spreadsheetml/2006/main" count="414" uniqueCount="163">
  <si>
    <t>Log diversity models</t>
  </si>
  <si>
    <t>Spectral analysis</t>
  </si>
  <si>
    <t xml:space="preserve">Spectral analysis of European marine rock at outcrop using the Lomb-Scargle fourier transform from PAST </t>
  </si>
  <si>
    <t>Reports the findings of a spectral analysis of European marine rock at outcrop</t>
  </si>
  <si>
    <t>Tour</t>
  </si>
  <si>
    <t>Vis</t>
  </si>
  <si>
    <t>Nam</t>
  </si>
  <si>
    <t>West</t>
  </si>
  <si>
    <t>Ass/Sak</t>
  </si>
  <si>
    <t>Art/Kun</t>
  </si>
  <si>
    <t>Ufi/Tar</t>
  </si>
  <si>
    <t>L.Tri</t>
  </si>
  <si>
    <t>The raw diversity data estimates used</t>
  </si>
  <si>
    <t>The long-term diversity trend models and the resultant predicted diversity time series</t>
  </si>
  <si>
    <t>Genus-level diversity</t>
  </si>
  <si>
    <t>maximum sampled diversity</t>
  </si>
  <si>
    <t>minimum sampled diversity</t>
  </si>
  <si>
    <t>Maximum sampled Genus-level diversity</t>
  </si>
  <si>
    <t>Minimum sampled Genus-level diversity</t>
  </si>
  <si>
    <t>Extinctions (X-bL)</t>
  </si>
  <si>
    <t>Genus extinctions</t>
  </si>
  <si>
    <t>Comparison of Mesozoic and Cenozoic marine outcrop area of France based on 117 1:80,000 scale maps and 817 1:50,000 scale maps of partially overlapping coverage. The two plots are clearly congruent as demonstrated by the highly significant correlations.</t>
  </si>
  <si>
    <t>Prediction based on rock+3-stage diversity model</t>
  </si>
  <si>
    <t>Prediction based on rock+uniform diversity model</t>
  </si>
  <si>
    <t xml:space="preserve">Rock model (3-step) first differences (fds) and observed genus diversity first differences.  </t>
  </si>
  <si>
    <t>Diversity model III</t>
  </si>
  <si>
    <t>Phase I</t>
  </si>
  <si>
    <t>Phase II</t>
  </si>
  <si>
    <t>Phase III</t>
  </si>
  <si>
    <t>Sorted log rock</t>
  </si>
  <si>
    <t>Sorted log diversity</t>
  </si>
  <si>
    <t>The three long-term diversity trend models. The values for each time bin were added to the prediction of diversity based on rock at outcrop to generate a final estimate of diversity.</t>
  </si>
  <si>
    <t>Predicted diversity from rock</t>
  </si>
  <si>
    <t>Observed diversity</t>
  </si>
  <si>
    <t>Interval name</t>
  </si>
  <si>
    <t>Cumulative duration (Myr)</t>
  </si>
  <si>
    <t>The raw counts of the number of maps for England and Wales, Spain, and France, with sedimentary outcrops assigned to one of 71 time intervals.</t>
  </si>
  <si>
    <t>Marine</t>
  </si>
  <si>
    <t>Tom</t>
  </si>
  <si>
    <t>Ata</t>
  </si>
  <si>
    <t>Len</t>
  </si>
  <si>
    <t>Middle</t>
  </si>
  <si>
    <t>Late</t>
  </si>
  <si>
    <t>Tre</t>
  </si>
  <si>
    <t>Aren</t>
  </si>
  <si>
    <t>Lvrn</t>
  </si>
  <si>
    <t>Ldei</t>
  </si>
  <si>
    <t>Car</t>
  </si>
  <si>
    <t>Ash</t>
  </si>
  <si>
    <t>As above but to a Log10 base</t>
  </si>
  <si>
    <t>Total European marine rock (number of maps with outcrop)</t>
  </si>
  <si>
    <t>Log10 European marine rock (number of maps with outcrop)</t>
  </si>
  <si>
    <t>Interval start (Myr)</t>
  </si>
  <si>
    <t>Cumulative  duration (Myr)</t>
  </si>
  <si>
    <t xml:space="preserve">The data presented here are the raw counts of the number of maps for England and Wales, Spain, and France, with outcrops of the given age. </t>
  </si>
  <si>
    <t>Also given are dates and durations of time intervals and the raw diversity data from Sepkoski's Online Genus Database</t>
  </si>
  <si>
    <t>Log of raw data</t>
  </si>
  <si>
    <t>Log10 data from previous sheet</t>
  </si>
  <si>
    <t>Note that the time interval Lower Triassic has been omiktted as there is no marine rock record at this time</t>
  </si>
  <si>
    <t>Linear model for predicting diversity from rock ouitcrop</t>
  </si>
  <si>
    <t>Ordered rock outcrop data and diversity data used to derive the model that best predicts diversity from rock outcrop area</t>
  </si>
  <si>
    <t>The values for m and c are derived from the equation given on the previous sheet</t>
  </si>
  <si>
    <t>log rock outcrop (X)</t>
  </si>
  <si>
    <t>log sampled diversity</t>
  </si>
  <si>
    <t>Predicted diversity based on rock outcrop</t>
  </si>
  <si>
    <t>Diversity estimate from rock</t>
  </si>
  <si>
    <t xml:space="preserve">Steps in deriving predicted deversity (assuming it is proportional to rock outcrop area) using linear model </t>
  </si>
  <si>
    <t>France (1:50000)</t>
  </si>
  <si>
    <t>Total European rock</t>
  </si>
  <si>
    <t>Rock model FDs</t>
  </si>
  <si>
    <t>Diversity FDs</t>
  </si>
  <si>
    <t>Diversity - Model</t>
  </si>
  <si>
    <t>Model-Observed first difs</t>
  </si>
  <si>
    <t>Provides the first differences of observed genus diversity and the modelled diversity based on rock area together with the residuals</t>
  </si>
  <si>
    <t xml:space="preserve">Nul hypothesis is than diversity fds -modelled fds should = 0. </t>
  </si>
  <si>
    <t>Two standard deviations (excluding Permo-Triassic outliers) = 0.3006</t>
  </si>
  <si>
    <t>Raw data</t>
  </si>
  <si>
    <t>The following sheets provide the basic data used in the analyses as follows:</t>
  </si>
  <si>
    <t>Ldvry</t>
  </si>
  <si>
    <t>Wen</t>
  </si>
  <si>
    <t>Lud</t>
  </si>
  <si>
    <t>Pri</t>
  </si>
  <si>
    <t>Loc</t>
  </si>
  <si>
    <t>Pra</t>
  </si>
  <si>
    <t>Ems</t>
  </si>
  <si>
    <t>Eif</t>
  </si>
  <si>
    <t>Giv</t>
  </si>
  <si>
    <t>Fras</t>
  </si>
  <si>
    <t>Fam</t>
  </si>
  <si>
    <t>Terrestrial</t>
  </si>
  <si>
    <t>L Mio</t>
  </si>
  <si>
    <t>U Eoc</t>
  </si>
  <si>
    <t>M Mio</t>
  </si>
  <si>
    <t>U Mio</t>
  </si>
  <si>
    <t>Stage</t>
  </si>
  <si>
    <t xml:space="preserve">Number of geological maps with marine sedimentary outcrops of given age. </t>
  </si>
  <si>
    <t>Calculated Mesozoic to Recent marine rock outcrop area for France based on 117 1:80,000 scale maps and  817 1:50,000 maps. The figure shows the results are highly congruent</t>
  </si>
  <si>
    <t>Effect of map scale</t>
  </si>
  <si>
    <t xml:space="preserve">Provides basic data demonstrating that using geological maps of different scale provides highly congruent results </t>
  </si>
  <si>
    <t>Anis</t>
  </si>
  <si>
    <t>Lad</t>
  </si>
  <si>
    <t>Carn</t>
  </si>
  <si>
    <t>Nor</t>
  </si>
  <si>
    <t>Rha</t>
  </si>
  <si>
    <t>Interval start date (Myr)</t>
  </si>
  <si>
    <t>Hett</t>
  </si>
  <si>
    <t>Sin</t>
  </si>
  <si>
    <t>Plie</t>
  </si>
  <si>
    <t>Toa</t>
  </si>
  <si>
    <t>Aal</t>
  </si>
  <si>
    <t>Baj</t>
  </si>
  <si>
    <t>Bath</t>
  </si>
  <si>
    <t>Cal</t>
  </si>
  <si>
    <t>Oxf</t>
  </si>
  <si>
    <t>Kim</t>
  </si>
  <si>
    <t>Tith</t>
  </si>
  <si>
    <t>Ber</t>
  </si>
  <si>
    <t>Val</t>
  </si>
  <si>
    <t>Haut</t>
  </si>
  <si>
    <t>Bar</t>
  </si>
  <si>
    <t>Apt</t>
  </si>
  <si>
    <t>Alb</t>
  </si>
  <si>
    <t>Cen</t>
  </si>
  <si>
    <t>Tur</t>
  </si>
  <si>
    <t>Con</t>
  </si>
  <si>
    <t>San</t>
  </si>
  <si>
    <t>Cam</t>
  </si>
  <si>
    <t>Maa</t>
  </si>
  <si>
    <t>Dan</t>
  </si>
  <si>
    <t>Tha</t>
  </si>
  <si>
    <t>Ypr</t>
  </si>
  <si>
    <t>Lut</t>
  </si>
  <si>
    <t>Bart</t>
  </si>
  <si>
    <t>Rup</t>
  </si>
  <si>
    <t>Chat</t>
  </si>
  <si>
    <t>Aqu</t>
  </si>
  <si>
    <t>Bur</t>
  </si>
  <si>
    <t>Lan-Ser</t>
  </si>
  <si>
    <t>Tor-Mes</t>
  </si>
  <si>
    <t>Plio</t>
  </si>
  <si>
    <t>England and Wales (1;6360 and 1:50000)</t>
  </si>
  <si>
    <t>Spain (1:50000)</t>
  </si>
  <si>
    <t>Log rock</t>
  </si>
  <si>
    <t>log diversity</t>
  </si>
  <si>
    <t>mX</t>
  </si>
  <si>
    <t>C</t>
  </si>
  <si>
    <t>Cycles per Myr</t>
  </si>
  <si>
    <t>Power</t>
  </si>
  <si>
    <t>1/cycles per Myr</t>
  </si>
  <si>
    <t>Raw 1:50000 maps</t>
  </si>
  <si>
    <t>Raw 1:80000 maps</t>
  </si>
  <si>
    <t>Log10 1:50000</t>
  </si>
  <si>
    <t>Log10 1:80000</t>
  </si>
  <si>
    <t>Linear model set up to maximize prediction of diversity from rock at outcrop</t>
  </si>
  <si>
    <t>Diversity predicted from amount of rock at outcrop using equation from regression based on log data</t>
  </si>
  <si>
    <t>Diversity model I</t>
  </si>
  <si>
    <t>Diversity model II</t>
  </si>
  <si>
    <t xml:space="preserve">Supplement to </t>
  </si>
  <si>
    <t>www.palass.org</t>
  </si>
  <si>
    <t>[Supplement to Palaeontology, 2007, Vol. 50, Part 4]</t>
  </si>
  <si>
    <t>The shape of the Phanerozoic marine diversity curve after removal of rock record bias</t>
  </si>
  <si>
    <r>
      <t>by</t>
    </r>
    <r>
      <rPr>
        <sz val="14"/>
        <rFont val="Times New Roman"/>
        <family val="1"/>
      </rPr>
      <t xml:space="preserve"> A. B. Smith and A. McGowan</t>
    </r>
  </si>
  <si>
    <t>*Department of Palaeontology, The Natural History Museum, Cromwell Road, London  SW7 5BD, United Kingdom: e-mail a.smith@nhm.ac.uk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</si>
</sst>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0.000"/>
    <numFmt numFmtId="173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12"/>
      <name val="Verdana"/>
      <family val="0"/>
    </font>
    <font>
      <sz val="12"/>
      <name val="Verdana"/>
      <family val="0"/>
    </font>
    <font>
      <sz val="10.5"/>
      <name val="Verdana"/>
      <family val="0"/>
    </font>
    <font>
      <b/>
      <sz val="12.75"/>
      <name val="Verdana"/>
      <family val="0"/>
    </font>
    <font>
      <sz val="10"/>
      <name val="Times"/>
      <family val="0"/>
    </font>
    <font>
      <sz val="8.75"/>
      <name val="Verdana"/>
      <family val="0"/>
    </font>
    <font>
      <sz val="12"/>
      <name val="Times"/>
      <family val="0"/>
    </font>
    <font>
      <sz val="10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/>
    </xf>
    <xf numFmtId="0" fontId="0" fillId="0" borderId="7" xfId="0" applyBorder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0" borderId="8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indent="3"/>
    </xf>
    <xf numFmtId="0" fontId="16" fillId="0" borderId="0" xfId="0" applyFont="1" applyAlignment="1">
      <alignment horizontal="left" indent="3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'Regression based on log data'!$E$5</c:f>
              <c:strCache>
                <c:ptCount val="1"/>
                <c:pt idx="0">
                  <c:v>Sorted log diversity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'Regression based on log data'!$D$6:$D$76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'Regression based on log data'!$E$6:$E$76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axId val="47277641"/>
        <c:axId val="22845586"/>
      </c:scatterChart>
      <c:valAx>
        <c:axId val="4727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Verdana"/>
                    <a:ea typeface="Verdana"/>
                    <a:cs typeface="Verdana"/>
                  </a:rPr>
                  <a:t>log rock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22845586"/>
        <c:crosses val="autoZero"/>
        <c:crossBetween val="midCat"/>
        <c:dispUnits/>
        <c:majorUnit val="0.2"/>
        <c:minorUnit val="0.04"/>
      </c:valAx>
      <c:valAx>
        <c:axId val="2284558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Verdana"/>
                    <a:ea typeface="Verdana"/>
                    <a:cs typeface="Verdana"/>
                  </a:rPr>
                  <a:t>log genus diversity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2776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'Model-Observed First difs'!$C$6:$C$75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axId val="4283683"/>
        <c:axId val="38553148"/>
      </c:scatterChart>
      <c:valAx>
        <c:axId val="42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3148"/>
        <c:crosses val="autoZero"/>
        <c:crossBetween val="midCat"/>
        <c:dispUnits/>
      </c:valAx>
      <c:valAx>
        <c:axId val="38553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6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7</xdr:row>
      <xdr:rowOff>152400</xdr:rowOff>
    </xdr:from>
    <xdr:to>
      <xdr:col>13</xdr:col>
      <xdr:colOff>628650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285875"/>
          <a:ext cx="60007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36</xdr:row>
      <xdr:rowOff>38100</xdr:rowOff>
    </xdr:from>
    <xdr:to>
      <xdr:col>11</xdr:col>
      <xdr:colOff>190500</xdr:colOff>
      <xdr:row>39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7105650" y="5867400"/>
          <a:ext cx="24003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8</xdr:col>
      <xdr:colOff>390525</xdr:colOff>
      <xdr:row>36</xdr:row>
      <xdr:rowOff>76200</xdr:rowOff>
    </xdr:from>
    <xdr:to>
      <xdr:col>11</xdr:col>
      <xdr:colOff>514350</xdr:colOff>
      <xdr:row>39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5905500"/>
          <a:ext cx="2638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17</xdr:row>
      <xdr:rowOff>114300</xdr:rowOff>
    </xdr:from>
    <xdr:to>
      <xdr:col>14</xdr:col>
      <xdr:colOff>342900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6296025" y="2867025"/>
        <a:ext cx="6381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2</xdr:row>
      <xdr:rowOff>152400</xdr:rowOff>
    </xdr:from>
    <xdr:to>
      <xdr:col>14</xdr:col>
      <xdr:colOff>561975</xdr:colOff>
      <xdr:row>42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6250"/>
          <a:ext cx="9210675" cy="645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8</xdr:row>
      <xdr:rowOff>47625</xdr:rowOff>
    </xdr:from>
    <xdr:to>
      <xdr:col>14</xdr:col>
      <xdr:colOff>38100</xdr:colOff>
      <xdr:row>13</xdr:row>
      <xdr:rowOff>85725</xdr:rowOff>
    </xdr:to>
    <xdr:sp>
      <xdr:nvSpPr>
        <xdr:cNvPr id="2" name="Rectangle 9"/>
        <xdr:cNvSpPr>
          <a:spLocks/>
        </xdr:cNvSpPr>
      </xdr:nvSpPr>
      <xdr:spPr>
        <a:xfrm>
          <a:off x="8086725" y="1343025"/>
          <a:ext cx="36480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9</xdr:col>
      <xdr:colOff>704850</xdr:colOff>
      <xdr:row>8</xdr:row>
      <xdr:rowOff>133350</xdr:rowOff>
    </xdr:from>
    <xdr:to>
      <xdr:col>13</xdr:col>
      <xdr:colOff>800100</xdr:colOff>
      <xdr:row>12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428750"/>
          <a:ext cx="3448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58</xdr:row>
      <xdr:rowOff>85725</xdr:rowOff>
    </xdr:from>
    <xdr:to>
      <xdr:col>7</xdr:col>
      <xdr:colOff>190500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2705100" y="9477375"/>
        <a:ext cx="3352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ass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B8" sqref="B8:M8"/>
    </sheetView>
  </sheetViews>
  <sheetFormatPr defaultColWidth="9.00390625" defaultRowHeight="12.75"/>
  <cols>
    <col min="1" max="1" width="6.625" style="0" customWidth="1"/>
    <col min="2" max="2" width="30.25390625" style="0" customWidth="1"/>
    <col min="3" max="16384" width="11.00390625" style="0" customWidth="1"/>
  </cols>
  <sheetData>
    <row r="2" ht="12.75">
      <c r="B2" s="26" t="s">
        <v>159</v>
      </c>
    </row>
    <row r="4" ht="18.75">
      <c r="B4" s="27" t="s">
        <v>157</v>
      </c>
    </row>
    <row r="5" ht="23.25">
      <c r="B5" s="28" t="s">
        <v>160</v>
      </c>
    </row>
    <row r="7" ht="18.75">
      <c r="B7" s="29" t="s">
        <v>161</v>
      </c>
    </row>
    <row r="8" spans="2:13" ht="12.75">
      <c r="B8" s="30" t="s">
        <v>162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ht="12.75">
      <c r="B9" s="31"/>
    </row>
    <row r="12" ht="12.75">
      <c r="B12" s="32" t="s">
        <v>158</v>
      </c>
    </row>
    <row r="15" ht="12.75">
      <c r="B15" t="s">
        <v>77</v>
      </c>
    </row>
    <row r="17" spans="2:3" ht="12.75">
      <c r="B17" s="16" t="s">
        <v>76</v>
      </c>
      <c r="C17" t="s">
        <v>36</v>
      </c>
    </row>
    <row r="18" spans="2:3" ht="12.75">
      <c r="B18" s="3"/>
      <c r="C18" t="s">
        <v>12</v>
      </c>
    </row>
    <row r="19" ht="12.75">
      <c r="B19" s="3"/>
    </row>
    <row r="20" spans="2:3" ht="25.5">
      <c r="B20" s="16" t="s">
        <v>56</v>
      </c>
      <c r="C20" t="s">
        <v>49</v>
      </c>
    </row>
    <row r="21" ht="12.75">
      <c r="B21" s="3"/>
    </row>
    <row r="22" spans="2:3" ht="25.5">
      <c r="B22" s="16" t="s">
        <v>97</v>
      </c>
      <c r="C22" t="s">
        <v>98</v>
      </c>
    </row>
    <row r="23" ht="12.75">
      <c r="B23" s="3"/>
    </row>
    <row r="24" spans="2:3" ht="76.5">
      <c r="B24" s="16" t="s">
        <v>59</v>
      </c>
      <c r="C24" s="17" t="s">
        <v>60</v>
      </c>
    </row>
    <row r="25" ht="12.75">
      <c r="B25" s="3"/>
    </row>
    <row r="26" spans="2:3" ht="38.25">
      <c r="B26" s="16" t="s">
        <v>65</v>
      </c>
      <c r="C26" t="s">
        <v>66</v>
      </c>
    </row>
    <row r="27" ht="12.75">
      <c r="B27" s="3"/>
    </row>
    <row r="28" spans="2:3" ht="38.25">
      <c r="B28" s="16" t="s">
        <v>0</v>
      </c>
      <c r="C28" t="s">
        <v>13</v>
      </c>
    </row>
    <row r="29" ht="12.75">
      <c r="B29" s="3"/>
    </row>
    <row r="30" spans="2:3" ht="25.5">
      <c r="B30" s="16" t="s">
        <v>1</v>
      </c>
      <c r="C30" t="s">
        <v>3</v>
      </c>
    </row>
    <row r="31" ht="12.75">
      <c r="B31" s="3"/>
    </row>
    <row r="32" spans="2:3" ht="38.25">
      <c r="B32" s="16" t="s">
        <v>72</v>
      </c>
      <c r="C32" t="s">
        <v>73</v>
      </c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mergeCells count="1">
    <mergeCell ref="B8:M8"/>
  </mergeCells>
  <hyperlinks>
    <hyperlink ref="B12" r:id="rId1" display="www.palass.or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H1">
      <selection activeCell="P6" sqref="P6:P76"/>
    </sheetView>
  </sheetViews>
  <sheetFormatPr defaultColWidth="9.00390625" defaultRowHeight="12.75"/>
  <cols>
    <col min="1" max="1" width="12.25390625" style="0" bestFit="1" customWidth="1"/>
    <col min="2" max="2" width="19.00390625" style="0" bestFit="1" customWidth="1"/>
    <col min="3" max="3" width="17.375" style="0" customWidth="1"/>
    <col min="4" max="4" width="20.125" style="1" customWidth="1"/>
    <col min="5" max="5" width="14.875" style="1" bestFit="1" customWidth="1"/>
    <col min="6" max="6" width="14.125" style="1" bestFit="1" customWidth="1"/>
    <col min="7" max="7" width="16.75390625" style="1" bestFit="1" customWidth="1"/>
    <col min="8" max="8" width="20.125" style="1" customWidth="1"/>
    <col min="9" max="11" width="16.75390625" style="1" customWidth="1"/>
    <col min="12" max="12" width="17.00390625" style="1" customWidth="1"/>
    <col min="13" max="13" width="17.00390625" style="0" customWidth="1"/>
    <col min="14" max="16384" width="11.00390625" style="0" customWidth="1"/>
  </cols>
  <sheetData>
    <row r="1" ht="12.75">
      <c r="A1" t="s">
        <v>54</v>
      </c>
    </row>
    <row r="2" ht="12.75">
      <c r="B2" t="s">
        <v>55</v>
      </c>
    </row>
    <row r="4" spans="1:14" ht="12.75">
      <c r="A4" s="5"/>
      <c r="B4" s="5"/>
      <c r="C4" s="6"/>
      <c r="D4" s="10" t="s">
        <v>37</v>
      </c>
      <c r="E4" s="10" t="s">
        <v>37</v>
      </c>
      <c r="F4" s="10" t="s">
        <v>37</v>
      </c>
      <c r="G4" s="10" t="s">
        <v>37</v>
      </c>
      <c r="H4" s="10" t="s">
        <v>89</v>
      </c>
      <c r="I4" s="10" t="s">
        <v>89</v>
      </c>
      <c r="J4" s="10" t="s">
        <v>89</v>
      </c>
      <c r="K4" s="10" t="s">
        <v>89</v>
      </c>
      <c r="L4" s="24" t="s">
        <v>14</v>
      </c>
      <c r="M4" s="25"/>
      <c r="N4" s="21"/>
    </row>
    <row r="5" spans="1:14" s="4" customFormat="1" ht="25.5">
      <c r="A5" s="8" t="s">
        <v>34</v>
      </c>
      <c r="B5" s="8" t="s">
        <v>104</v>
      </c>
      <c r="C5" s="9" t="s">
        <v>35</v>
      </c>
      <c r="D5" s="7" t="s">
        <v>140</v>
      </c>
      <c r="E5" s="8" t="s">
        <v>67</v>
      </c>
      <c r="F5" s="8" t="s">
        <v>141</v>
      </c>
      <c r="G5" s="9" t="s">
        <v>68</v>
      </c>
      <c r="H5" s="7" t="s">
        <v>140</v>
      </c>
      <c r="I5" s="8" t="s">
        <v>67</v>
      </c>
      <c r="J5" s="8" t="s">
        <v>141</v>
      </c>
      <c r="K5" s="8" t="s">
        <v>68</v>
      </c>
      <c r="L5" s="14" t="s">
        <v>15</v>
      </c>
      <c r="M5" s="14" t="s">
        <v>16</v>
      </c>
      <c r="N5" s="22" t="s">
        <v>19</v>
      </c>
    </row>
    <row r="6" spans="1:16" ht="12.75">
      <c r="A6" s="1" t="s">
        <v>38</v>
      </c>
      <c r="B6" s="1">
        <v>534</v>
      </c>
      <c r="C6" s="1">
        <v>0</v>
      </c>
      <c r="D6" s="1">
        <v>2</v>
      </c>
      <c r="E6" s="1">
        <v>6</v>
      </c>
      <c r="F6" s="1">
        <v>7</v>
      </c>
      <c r="G6" s="1">
        <v>15</v>
      </c>
      <c r="H6" s="1">
        <v>0</v>
      </c>
      <c r="I6" s="1">
        <v>1</v>
      </c>
      <c r="J6" s="1">
        <v>0</v>
      </c>
      <c r="K6" s="1">
        <v>1</v>
      </c>
      <c r="L6" s="15">
        <v>309</v>
      </c>
      <c r="M6">
        <f>K6+L6</f>
        <v>310</v>
      </c>
      <c r="N6">
        <v>19</v>
      </c>
      <c r="P6">
        <f>LOG10(N6)</f>
        <v>1.2787536009528289</v>
      </c>
    </row>
    <row r="7" spans="1:16" ht="12.75">
      <c r="A7" s="1" t="s">
        <v>39</v>
      </c>
      <c r="B7" s="1">
        <v>530</v>
      </c>
      <c r="C7" s="1">
        <v>4</v>
      </c>
      <c r="D7" s="1">
        <v>8</v>
      </c>
      <c r="E7" s="1">
        <v>7</v>
      </c>
      <c r="F7" s="1">
        <v>9</v>
      </c>
      <c r="G7" s="1">
        <v>24</v>
      </c>
      <c r="H7" s="1">
        <v>0</v>
      </c>
      <c r="I7" s="1">
        <v>0</v>
      </c>
      <c r="J7" s="1">
        <v>0</v>
      </c>
      <c r="K7" s="1">
        <v>0</v>
      </c>
      <c r="L7" s="15">
        <v>646</v>
      </c>
      <c r="M7">
        <f aca="true" t="shared" si="0" ref="M7:M70">K7+L7</f>
        <v>646</v>
      </c>
      <c r="N7">
        <v>45</v>
      </c>
      <c r="P7">
        <f aca="true" t="shared" si="1" ref="P7:P70">LOG10(N7)</f>
        <v>1.6532125137753437</v>
      </c>
    </row>
    <row r="8" spans="1:16" ht="12.75">
      <c r="A8" s="1" t="s">
        <v>40</v>
      </c>
      <c r="B8" s="1">
        <v>524</v>
      </c>
      <c r="C8" s="1">
        <v>10</v>
      </c>
      <c r="D8" s="1">
        <v>14</v>
      </c>
      <c r="E8" s="1">
        <v>7</v>
      </c>
      <c r="F8" s="1">
        <v>8</v>
      </c>
      <c r="G8" s="1">
        <v>29</v>
      </c>
      <c r="H8" s="1">
        <v>0</v>
      </c>
      <c r="I8" s="1">
        <v>0</v>
      </c>
      <c r="J8" s="1">
        <v>0</v>
      </c>
      <c r="K8" s="1">
        <v>0</v>
      </c>
      <c r="L8" s="15">
        <v>595</v>
      </c>
      <c r="M8">
        <f t="shared" si="0"/>
        <v>595</v>
      </c>
      <c r="N8">
        <v>117</v>
      </c>
      <c r="P8">
        <f t="shared" si="1"/>
        <v>2.0681858617461617</v>
      </c>
    </row>
    <row r="9" spans="1:16" ht="12.75">
      <c r="A9" s="1" t="s">
        <v>41</v>
      </c>
      <c r="B9" s="1">
        <v>513</v>
      </c>
      <c r="C9" s="1">
        <v>21</v>
      </c>
      <c r="D9" s="1">
        <v>11</v>
      </c>
      <c r="E9" s="1">
        <v>7</v>
      </c>
      <c r="F9" s="1">
        <v>16</v>
      </c>
      <c r="G9" s="1">
        <v>34</v>
      </c>
      <c r="H9" s="1">
        <v>0</v>
      </c>
      <c r="I9" s="1">
        <v>0</v>
      </c>
      <c r="J9" s="1">
        <v>0</v>
      </c>
      <c r="K9" s="1">
        <v>0</v>
      </c>
      <c r="L9" s="15">
        <v>394.67</v>
      </c>
      <c r="M9">
        <f t="shared" si="0"/>
        <v>394.67</v>
      </c>
      <c r="N9">
        <v>80.66666666666667</v>
      </c>
      <c r="P9">
        <f t="shared" si="1"/>
        <v>1.906694111260769</v>
      </c>
    </row>
    <row r="10" spans="1:16" ht="12.75">
      <c r="A10" s="1" t="s">
        <v>42</v>
      </c>
      <c r="B10" s="1">
        <v>501</v>
      </c>
      <c r="C10" s="1">
        <v>33</v>
      </c>
      <c r="D10" s="1">
        <v>18</v>
      </c>
      <c r="E10" s="1">
        <v>3</v>
      </c>
      <c r="F10" s="1">
        <v>3</v>
      </c>
      <c r="G10" s="1">
        <v>24</v>
      </c>
      <c r="H10" s="1">
        <v>0</v>
      </c>
      <c r="I10" s="1">
        <v>4</v>
      </c>
      <c r="J10" s="1">
        <v>0</v>
      </c>
      <c r="K10" s="1">
        <v>4</v>
      </c>
      <c r="L10" s="15">
        <v>401.67</v>
      </c>
      <c r="M10">
        <f t="shared" si="0"/>
        <v>405.67</v>
      </c>
      <c r="N10">
        <v>70.33333333333333</v>
      </c>
      <c r="P10">
        <f t="shared" si="1"/>
        <v>1.8471612005780302</v>
      </c>
    </row>
    <row r="11" spans="1:16" ht="12.75">
      <c r="A11" s="1" t="s">
        <v>43</v>
      </c>
      <c r="B11" s="1">
        <v>488.5</v>
      </c>
      <c r="C11" s="1">
        <v>45.5</v>
      </c>
      <c r="D11" s="1">
        <v>14</v>
      </c>
      <c r="E11" s="1">
        <v>12</v>
      </c>
      <c r="F11" s="1">
        <v>28</v>
      </c>
      <c r="G11" s="1">
        <v>54</v>
      </c>
      <c r="H11" s="1">
        <v>0</v>
      </c>
      <c r="I11" s="1">
        <v>2</v>
      </c>
      <c r="J11" s="1">
        <v>0</v>
      </c>
      <c r="K11" s="1">
        <v>2</v>
      </c>
      <c r="L11" s="15">
        <v>595</v>
      </c>
      <c r="M11">
        <f t="shared" si="0"/>
        <v>597</v>
      </c>
      <c r="N11">
        <v>81</v>
      </c>
      <c r="P11">
        <f t="shared" si="1"/>
        <v>1.9084850188786497</v>
      </c>
    </row>
    <row r="12" spans="1:16" ht="12.75">
      <c r="A12" s="1" t="s">
        <v>44</v>
      </c>
      <c r="B12" s="1">
        <v>478.5</v>
      </c>
      <c r="C12" s="1">
        <v>55.5</v>
      </c>
      <c r="D12" s="1">
        <v>22</v>
      </c>
      <c r="E12" s="1">
        <v>42</v>
      </c>
      <c r="F12" s="1">
        <v>38</v>
      </c>
      <c r="G12" s="1">
        <v>102</v>
      </c>
      <c r="H12" s="1">
        <v>0</v>
      </c>
      <c r="I12" s="1">
        <v>1</v>
      </c>
      <c r="J12" s="1">
        <v>0</v>
      </c>
      <c r="K12" s="1">
        <v>1</v>
      </c>
      <c r="L12" s="15">
        <v>1072</v>
      </c>
      <c r="M12">
        <f t="shared" si="0"/>
        <v>1073</v>
      </c>
      <c r="N12">
        <v>91</v>
      </c>
      <c r="P12">
        <f t="shared" si="1"/>
        <v>1.9590413923210936</v>
      </c>
    </row>
    <row r="13" spans="1:16" ht="12.75">
      <c r="A13" s="1" t="s">
        <v>45</v>
      </c>
      <c r="B13" s="1">
        <v>472</v>
      </c>
      <c r="C13" s="1">
        <v>62</v>
      </c>
      <c r="D13" s="1">
        <v>31</v>
      </c>
      <c r="E13" s="1">
        <v>39</v>
      </c>
      <c r="F13" s="1">
        <v>20</v>
      </c>
      <c r="G13" s="1">
        <v>90</v>
      </c>
      <c r="H13" s="1">
        <v>0</v>
      </c>
      <c r="I13" s="1">
        <v>0</v>
      </c>
      <c r="J13" s="1">
        <v>0</v>
      </c>
      <c r="K13" s="1">
        <v>0</v>
      </c>
      <c r="L13" s="15">
        <v>1083</v>
      </c>
      <c r="M13">
        <f t="shared" si="0"/>
        <v>1083</v>
      </c>
      <c r="N13">
        <v>176</v>
      </c>
      <c r="P13">
        <f t="shared" si="1"/>
        <v>2.24551266781415</v>
      </c>
    </row>
    <row r="14" spans="1:16" ht="12.75">
      <c r="A14" s="1" t="s">
        <v>46</v>
      </c>
      <c r="B14" s="1">
        <v>464</v>
      </c>
      <c r="C14" s="1">
        <v>70</v>
      </c>
      <c r="D14" s="1">
        <v>16</v>
      </c>
      <c r="E14" s="1">
        <v>38</v>
      </c>
      <c r="F14" s="1">
        <v>26</v>
      </c>
      <c r="G14" s="1">
        <v>80</v>
      </c>
      <c r="H14" s="1">
        <v>0</v>
      </c>
      <c r="I14" s="1">
        <v>0</v>
      </c>
      <c r="J14" s="1">
        <v>0</v>
      </c>
      <c r="K14" s="1">
        <v>0</v>
      </c>
      <c r="L14" s="15">
        <v>1229</v>
      </c>
      <c r="M14">
        <f t="shared" si="0"/>
        <v>1229</v>
      </c>
      <c r="N14">
        <v>131</v>
      </c>
      <c r="P14">
        <f t="shared" si="1"/>
        <v>2.1172712956557644</v>
      </c>
    </row>
    <row r="15" spans="1:16" ht="12.75">
      <c r="A15" s="1" t="s">
        <v>47</v>
      </c>
      <c r="B15" s="1">
        <v>461</v>
      </c>
      <c r="C15" s="1">
        <v>73</v>
      </c>
      <c r="D15" s="1">
        <v>28</v>
      </c>
      <c r="E15" s="1">
        <v>47</v>
      </c>
      <c r="F15" s="1">
        <v>21</v>
      </c>
      <c r="G15" s="1">
        <v>96</v>
      </c>
      <c r="H15" s="1">
        <v>0</v>
      </c>
      <c r="I15" s="1">
        <v>0</v>
      </c>
      <c r="J15" s="1">
        <v>0</v>
      </c>
      <c r="K15" s="1">
        <v>0</v>
      </c>
      <c r="L15" s="15">
        <v>1978</v>
      </c>
      <c r="M15">
        <f t="shared" si="0"/>
        <v>1978</v>
      </c>
      <c r="N15">
        <v>357</v>
      </c>
      <c r="P15">
        <f t="shared" si="1"/>
        <v>2.552668216112193</v>
      </c>
    </row>
    <row r="16" spans="1:16" ht="12.75">
      <c r="A16" s="1" t="s">
        <v>48</v>
      </c>
      <c r="B16" s="1">
        <v>449</v>
      </c>
      <c r="C16" s="1">
        <v>85</v>
      </c>
      <c r="D16" s="1">
        <v>29</v>
      </c>
      <c r="E16" s="1">
        <v>31</v>
      </c>
      <c r="F16" s="1">
        <v>11</v>
      </c>
      <c r="G16" s="1">
        <v>71</v>
      </c>
      <c r="H16" s="1">
        <v>0</v>
      </c>
      <c r="I16" s="1">
        <v>0</v>
      </c>
      <c r="J16" s="1">
        <v>0</v>
      </c>
      <c r="K16" s="1">
        <v>0</v>
      </c>
      <c r="L16" s="15">
        <v>1615</v>
      </c>
      <c r="M16">
        <f t="shared" si="0"/>
        <v>1615</v>
      </c>
      <c r="N16">
        <v>620</v>
      </c>
      <c r="P16">
        <f t="shared" si="1"/>
        <v>2.792391689498254</v>
      </c>
    </row>
    <row r="17" spans="1:16" ht="12.75">
      <c r="A17" s="1" t="s">
        <v>78</v>
      </c>
      <c r="B17" s="1">
        <v>443.5</v>
      </c>
      <c r="C17" s="1">
        <v>90.5</v>
      </c>
      <c r="D17" s="1">
        <v>36</v>
      </c>
      <c r="E17" s="1">
        <v>37</v>
      </c>
      <c r="F17" s="1">
        <v>26</v>
      </c>
      <c r="G17" s="1">
        <v>99</v>
      </c>
      <c r="H17" s="1">
        <v>0</v>
      </c>
      <c r="I17" s="1">
        <v>0</v>
      </c>
      <c r="J17" s="1">
        <v>0</v>
      </c>
      <c r="K17" s="1">
        <v>0</v>
      </c>
      <c r="L17" s="15">
        <v>1254</v>
      </c>
      <c r="M17">
        <f t="shared" si="0"/>
        <v>1254</v>
      </c>
      <c r="N17">
        <v>126</v>
      </c>
      <c r="P17">
        <f t="shared" si="1"/>
        <v>2.100370545117563</v>
      </c>
    </row>
    <row r="18" spans="1:16" ht="12.75">
      <c r="A18" s="1" t="s">
        <v>79</v>
      </c>
      <c r="B18" s="1">
        <v>428</v>
      </c>
      <c r="C18" s="1">
        <v>106</v>
      </c>
      <c r="D18" s="1">
        <v>33</v>
      </c>
      <c r="E18" s="1">
        <v>42</v>
      </c>
      <c r="F18" s="1">
        <v>28</v>
      </c>
      <c r="G18" s="1">
        <v>103</v>
      </c>
      <c r="H18" s="1">
        <v>0</v>
      </c>
      <c r="I18" s="1">
        <v>0</v>
      </c>
      <c r="J18" s="1">
        <v>0</v>
      </c>
      <c r="K18" s="1">
        <v>0</v>
      </c>
      <c r="L18" s="15">
        <v>1557</v>
      </c>
      <c r="M18">
        <f t="shared" si="0"/>
        <v>1557</v>
      </c>
      <c r="N18">
        <v>206</v>
      </c>
      <c r="P18">
        <f t="shared" si="1"/>
        <v>2.3138672203691533</v>
      </c>
    </row>
    <row r="19" spans="1:16" ht="12.75">
      <c r="A19" s="1" t="s">
        <v>80</v>
      </c>
      <c r="B19" s="1">
        <v>423</v>
      </c>
      <c r="C19" s="1">
        <v>111</v>
      </c>
      <c r="D19" s="1">
        <v>37</v>
      </c>
      <c r="E19" s="1">
        <v>37</v>
      </c>
      <c r="F19" s="1">
        <v>22</v>
      </c>
      <c r="G19" s="1">
        <v>96</v>
      </c>
      <c r="H19" s="1">
        <v>0</v>
      </c>
      <c r="I19" s="1">
        <v>0</v>
      </c>
      <c r="J19" s="1">
        <v>0</v>
      </c>
      <c r="K19" s="1">
        <v>0</v>
      </c>
      <c r="L19" s="15">
        <v>1443</v>
      </c>
      <c r="M19">
        <f t="shared" si="0"/>
        <v>1443</v>
      </c>
      <c r="N19">
        <v>192</v>
      </c>
      <c r="P19">
        <f t="shared" si="1"/>
        <v>2.2833012287035497</v>
      </c>
    </row>
    <row r="20" spans="1:16" ht="12.75">
      <c r="A20" s="1" t="s">
        <v>81</v>
      </c>
      <c r="B20" s="1">
        <v>418.5</v>
      </c>
      <c r="C20" s="1">
        <v>115.5</v>
      </c>
      <c r="D20" s="1">
        <v>10</v>
      </c>
      <c r="E20" s="1">
        <v>20</v>
      </c>
      <c r="F20" s="1">
        <v>10</v>
      </c>
      <c r="G20" s="1">
        <v>40</v>
      </c>
      <c r="H20" s="1">
        <v>14</v>
      </c>
      <c r="I20" s="1">
        <v>0</v>
      </c>
      <c r="J20" s="1">
        <v>0</v>
      </c>
      <c r="K20" s="1">
        <v>14</v>
      </c>
      <c r="L20" s="15">
        <v>1045</v>
      </c>
      <c r="M20">
        <f t="shared" si="0"/>
        <v>1059</v>
      </c>
      <c r="N20">
        <v>158</v>
      </c>
      <c r="P20">
        <f t="shared" si="1"/>
        <v>2.1986570869544226</v>
      </c>
    </row>
    <row r="21" spans="1:16" ht="12.75">
      <c r="A21" s="1" t="s">
        <v>82</v>
      </c>
      <c r="B21" s="1">
        <v>416</v>
      </c>
      <c r="C21" s="1">
        <v>118</v>
      </c>
      <c r="D21" s="1">
        <v>4</v>
      </c>
      <c r="E21" s="1">
        <v>48</v>
      </c>
      <c r="F21" s="1">
        <v>13</v>
      </c>
      <c r="G21" s="1">
        <v>65</v>
      </c>
      <c r="H21" s="1">
        <v>19</v>
      </c>
      <c r="I21" s="1">
        <v>8</v>
      </c>
      <c r="J21" s="1">
        <v>0</v>
      </c>
      <c r="K21" s="1">
        <v>27</v>
      </c>
      <c r="L21" s="15">
        <v>1210</v>
      </c>
      <c r="M21">
        <f t="shared" si="0"/>
        <v>1237</v>
      </c>
      <c r="N21">
        <v>161</v>
      </c>
      <c r="P21">
        <f t="shared" si="1"/>
        <v>2.2068258760318495</v>
      </c>
    </row>
    <row r="22" spans="1:16" ht="12.75">
      <c r="A22" s="1" t="s">
        <v>83</v>
      </c>
      <c r="B22" s="1">
        <v>411</v>
      </c>
      <c r="C22" s="1">
        <v>123</v>
      </c>
      <c r="D22" s="1">
        <v>0</v>
      </c>
      <c r="E22" s="1">
        <v>46</v>
      </c>
      <c r="F22" s="1">
        <v>16</v>
      </c>
      <c r="G22" s="1">
        <v>62</v>
      </c>
      <c r="H22" s="1">
        <v>19</v>
      </c>
      <c r="I22" s="1">
        <v>4</v>
      </c>
      <c r="J22" s="1">
        <v>1</v>
      </c>
      <c r="K22" s="1">
        <v>24</v>
      </c>
      <c r="L22" s="15">
        <v>1306</v>
      </c>
      <c r="M22">
        <f t="shared" si="0"/>
        <v>1330</v>
      </c>
      <c r="N22">
        <v>115</v>
      </c>
      <c r="P22">
        <f t="shared" si="1"/>
        <v>2.060697840353612</v>
      </c>
    </row>
    <row r="23" spans="1:16" ht="12.75">
      <c r="A23" s="1" t="s">
        <v>84</v>
      </c>
      <c r="B23" s="1">
        <v>407</v>
      </c>
      <c r="C23" s="1">
        <v>127</v>
      </c>
      <c r="D23" s="1">
        <v>13</v>
      </c>
      <c r="E23" s="1">
        <v>44</v>
      </c>
      <c r="F23" s="1">
        <v>23</v>
      </c>
      <c r="G23" s="1">
        <v>80</v>
      </c>
      <c r="H23" s="1">
        <v>7</v>
      </c>
      <c r="I23" s="1">
        <v>1</v>
      </c>
      <c r="J23" s="1">
        <v>1</v>
      </c>
      <c r="K23" s="1">
        <v>9</v>
      </c>
      <c r="L23" s="15">
        <v>1715</v>
      </c>
      <c r="M23">
        <f t="shared" si="0"/>
        <v>1724</v>
      </c>
      <c r="N23">
        <v>270</v>
      </c>
      <c r="P23">
        <f t="shared" si="1"/>
        <v>2.4313637641589874</v>
      </c>
    </row>
    <row r="24" spans="1:16" ht="12.75">
      <c r="A24" s="1" t="s">
        <v>85</v>
      </c>
      <c r="B24" s="1">
        <v>397.5</v>
      </c>
      <c r="C24" s="1">
        <v>136.5</v>
      </c>
      <c r="D24" s="1">
        <v>19</v>
      </c>
      <c r="E24" s="1">
        <v>37</v>
      </c>
      <c r="F24" s="1">
        <v>24</v>
      </c>
      <c r="G24" s="1">
        <v>80</v>
      </c>
      <c r="H24" s="1">
        <v>8</v>
      </c>
      <c r="I24" s="1">
        <v>1</v>
      </c>
      <c r="J24" s="1">
        <v>0</v>
      </c>
      <c r="K24" s="1">
        <v>9</v>
      </c>
      <c r="L24" s="15">
        <v>1657</v>
      </c>
      <c r="M24">
        <f t="shared" si="0"/>
        <v>1666</v>
      </c>
      <c r="N24">
        <v>342</v>
      </c>
      <c r="P24">
        <f t="shared" si="1"/>
        <v>2.534026106056135</v>
      </c>
    </row>
    <row r="25" spans="1:16" ht="12.75">
      <c r="A25" s="1" t="s">
        <v>86</v>
      </c>
      <c r="B25" s="1">
        <v>392</v>
      </c>
      <c r="C25" s="1">
        <v>142</v>
      </c>
      <c r="D25" s="1">
        <v>14</v>
      </c>
      <c r="E25" s="1">
        <v>32</v>
      </c>
      <c r="F25" s="1">
        <v>17</v>
      </c>
      <c r="G25" s="1">
        <v>63</v>
      </c>
      <c r="H25" s="1">
        <v>4</v>
      </c>
      <c r="I25" s="1">
        <v>1</v>
      </c>
      <c r="J25" s="1">
        <v>1</v>
      </c>
      <c r="K25" s="1">
        <v>6</v>
      </c>
      <c r="L25" s="15">
        <v>1447</v>
      </c>
      <c r="M25">
        <f t="shared" si="0"/>
        <v>1453</v>
      </c>
      <c r="N25">
        <v>379</v>
      </c>
      <c r="P25">
        <f t="shared" si="1"/>
        <v>2.578639209968072</v>
      </c>
    </row>
    <row r="26" spans="1:16" ht="12.75">
      <c r="A26" s="1" t="s">
        <v>87</v>
      </c>
      <c r="B26" s="1">
        <v>385.5</v>
      </c>
      <c r="C26" s="1">
        <v>148.5</v>
      </c>
      <c r="D26" s="1">
        <v>29</v>
      </c>
      <c r="E26" s="1">
        <v>34</v>
      </c>
      <c r="F26" s="1">
        <v>16</v>
      </c>
      <c r="G26" s="1">
        <v>79</v>
      </c>
      <c r="H26" s="1">
        <v>7</v>
      </c>
      <c r="I26" s="1">
        <v>2</v>
      </c>
      <c r="J26" s="1">
        <v>1</v>
      </c>
      <c r="K26" s="1">
        <v>10</v>
      </c>
      <c r="L26" s="15">
        <v>1277</v>
      </c>
      <c r="M26">
        <f t="shared" si="0"/>
        <v>1287</v>
      </c>
      <c r="N26">
        <v>331</v>
      </c>
      <c r="P26">
        <f t="shared" si="1"/>
        <v>2.519827993775719</v>
      </c>
    </row>
    <row r="27" spans="1:16" ht="12.75">
      <c r="A27" s="1" t="s">
        <v>88</v>
      </c>
      <c r="B27" s="1">
        <v>374.5</v>
      </c>
      <c r="C27" s="1">
        <v>159.5</v>
      </c>
      <c r="D27" s="1">
        <v>28</v>
      </c>
      <c r="E27" s="1">
        <v>34</v>
      </c>
      <c r="F27" s="1">
        <v>14</v>
      </c>
      <c r="G27" s="1">
        <v>76</v>
      </c>
      <c r="H27" s="1">
        <v>9</v>
      </c>
      <c r="I27" s="1">
        <v>5</v>
      </c>
      <c r="J27" s="1">
        <v>1</v>
      </c>
      <c r="K27" s="1">
        <v>15</v>
      </c>
      <c r="L27" s="15">
        <v>1152</v>
      </c>
      <c r="M27">
        <f t="shared" si="0"/>
        <v>1167</v>
      </c>
      <c r="N27">
        <v>179</v>
      </c>
      <c r="P27">
        <f t="shared" si="1"/>
        <v>2.2528530309798933</v>
      </c>
    </row>
    <row r="28" spans="1:16" ht="12.75">
      <c r="A28" s="1" t="s">
        <v>4</v>
      </c>
      <c r="B28" s="1">
        <v>359</v>
      </c>
      <c r="C28" s="1">
        <v>175</v>
      </c>
      <c r="D28" s="1">
        <v>64</v>
      </c>
      <c r="E28" s="1">
        <v>28</v>
      </c>
      <c r="F28" s="1">
        <v>8</v>
      </c>
      <c r="G28" s="1">
        <v>100</v>
      </c>
      <c r="H28" s="1">
        <v>4</v>
      </c>
      <c r="I28" s="1">
        <v>16</v>
      </c>
      <c r="J28" s="1">
        <v>3</v>
      </c>
      <c r="K28" s="1">
        <v>23</v>
      </c>
      <c r="L28" s="15">
        <v>1229</v>
      </c>
      <c r="M28">
        <f t="shared" si="0"/>
        <v>1252</v>
      </c>
      <c r="N28">
        <v>120</v>
      </c>
      <c r="P28">
        <f t="shared" si="1"/>
        <v>2.0791812460476247</v>
      </c>
    </row>
    <row r="29" spans="1:16" ht="12.75">
      <c r="A29" s="1" t="s">
        <v>5</v>
      </c>
      <c r="B29" s="1">
        <v>345.5</v>
      </c>
      <c r="C29" s="1">
        <v>188.5</v>
      </c>
      <c r="D29" s="1">
        <v>108</v>
      </c>
      <c r="E29" s="1">
        <v>43</v>
      </c>
      <c r="F29" s="1">
        <v>30</v>
      </c>
      <c r="G29" s="1">
        <v>181</v>
      </c>
      <c r="H29" s="1">
        <v>13</v>
      </c>
      <c r="I29" s="1">
        <v>13</v>
      </c>
      <c r="J29" s="1">
        <v>6</v>
      </c>
      <c r="K29" s="1">
        <v>32</v>
      </c>
      <c r="L29" s="15">
        <v>1613</v>
      </c>
      <c r="M29">
        <f t="shared" si="0"/>
        <v>1645</v>
      </c>
      <c r="N29">
        <v>286</v>
      </c>
      <c r="P29">
        <f t="shared" si="1"/>
        <v>2.456366033129043</v>
      </c>
    </row>
    <row r="30" spans="1:16" ht="12.75">
      <c r="A30" s="1" t="s">
        <v>6</v>
      </c>
      <c r="B30" s="1">
        <v>326.5</v>
      </c>
      <c r="C30" s="1">
        <v>207.5</v>
      </c>
      <c r="D30" s="1">
        <v>111</v>
      </c>
      <c r="E30" s="1">
        <v>12</v>
      </c>
      <c r="F30" s="1">
        <v>17</v>
      </c>
      <c r="G30" s="1">
        <v>140</v>
      </c>
      <c r="H30" s="1">
        <v>16</v>
      </c>
      <c r="I30" s="1">
        <v>24</v>
      </c>
      <c r="J30" s="1">
        <v>11</v>
      </c>
      <c r="K30" s="1">
        <v>51</v>
      </c>
      <c r="L30" s="15">
        <v>1058</v>
      </c>
      <c r="M30">
        <f t="shared" si="0"/>
        <v>1109</v>
      </c>
      <c r="N30">
        <v>265</v>
      </c>
      <c r="P30">
        <f t="shared" si="1"/>
        <v>2.423245873936808</v>
      </c>
    </row>
    <row r="31" spans="1:16" ht="12.75">
      <c r="A31" s="1" t="s">
        <v>7</v>
      </c>
      <c r="B31" s="1">
        <v>315</v>
      </c>
      <c r="C31" s="1">
        <v>219</v>
      </c>
      <c r="D31" s="1">
        <v>110</v>
      </c>
      <c r="E31" s="1">
        <v>0</v>
      </c>
      <c r="F31" s="1">
        <v>9</v>
      </c>
      <c r="G31" s="1">
        <v>119</v>
      </c>
      <c r="H31" s="1">
        <v>104</v>
      </c>
      <c r="I31" s="1">
        <v>103</v>
      </c>
      <c r="J31" s="1">
        <v>20</v>
      </c>
      <c r="K31" s="1">
        <v>227</v>
      </c>
      <c r="L31" s="15">
        <v>1060.5</v>
      </c>
      <c r="M31">
        <f t="shared" si="0"/>
        <v>1287.5</v>
      </c>
      <c r="N31">
        <v>158</v>
      </c>
      <c r="P31">
        <f t="shared" si="1"/>
        <v>2.1986570869544226</v>
      </c>
    </row>
    <row r="32" spans="1:16" ht="12.75">
      <c r="A32" s="1" t="s">
        <v>8</v>
      </c>
      <c r="B32" s="1">
        <v>299</v>
      </c>
      <c r="C32" s="1">
        <v>235</v>
      </c>
      <c r="D32" s="1">
        <v>1</v>
      </c>
      <c r="E32" s="1">
        <v>0</v>
      </c>
      <c r="F32" s="1">
        <v>0</v>
      </c>
      <c r="G32" s="1">
        <v>1</v>
      </c>
      <c r="H32" s="1">
        <v>23</v>
      </c>
      <c r="I32" s="1">
        <v>46</v>
      </c>
      <c r="J32" s="1">
        <v>17</v>
      </c>
      <c r="K32" s="1">
        <v>86</v>
      </c>
      <c r="L32" s="15">
        <v>1078.33</v>
      </c>
      <c r="M32">
        <f t="shared" si="0"/>
        <v>1164.33</v>
      </c>
      <c r="N32">
        <v>83</v>
      </c>
      <c r="P32">
        <f t="shared" si="1"/>
        <v>1.919078092376074</v>
      </c>
    </row>
    <row r="33" spans="1:16" ht="12.75">
      <c r="A33" s="1" t="s">
        <v>9</v>
      </c>
      <c r="B33" s="1">
        <v>270.5</v>
      </c>
      <c r="C33" s="1">
        <v>263.5</v>
      </c>
      <c r="D33" s="1">
        <v>8</v>
      </c>
      <c r="E33" s="1">
        <v>0</v>
      </c>
      <c r="F33" s="1">
        <v>0</v>
      </c>
      <c r="G33" s="1">
        <v>8</v>
      </c>
      <c r="H33" s="1">
        <v>0</v>
      </c>
      <c r="I33" s="1">
        <v>43</v>
      </c>
      <c r="J33" s="1">
        <v>17</v>
      </c>
      <c r="K33" s="1">
        <v>60</v>
      </c>
      <c r="L33" s="15">
        <v>1239</v>
      </c>
      <c r="M33">
        <f t="shared" si="0"/>
        <v>1299</v>
      </c>
      <c r="N33">
        <v>196</v>
      </c>
      <c r="P33">
        <f t="shared" si="1"/>
        <v>2.292256071356476</v>
      </c>
    </row>
    <row r="34" spans="1:16" ht="12.75">
      <c r="A34" s="1" t="s">
        <v>10</v>
      </c>
      <c r="B34" s="1">
        <v>260.5</v>
      </c>
      <c r="C34" s="1">
        <v>273.5</v>
      </c>
      <c r="D34" s="1">
        <v>27</v>
      </c>
      <c r="E34" s="1">
        <v>0</v>
      </c>
      <c r="F34" s="1">
        <v>0</v>
      </c>
      <c r="G34" s="1">
        <v>27</v>
      </c>
      <c r="H34" s="1">
        <v>22</v>
      </c>
      <c r="I34" s="1">
        <v>20</v>
      </c>
      <c r="J34" s="1">
        <v>17</v>
      </c>
      <c r="K34" s="1">
        <v>59</v>
      </c>
      <c r="L34" s="15">
        <v>718</v>
      </c>
      <c r="M34">
        <f t="shared" si="0"/>
        <v>777</v>
      </c>
      <c r="N34">
        <v>386.5</v>
      </c>
      <c r="P34">
        <f t="shared" si="1"/>
        <v>2.5871494982543437</v>
      </c>
    </row>
    <row r="35" spans="1:16" ht="12.75">
      <c r="A35" s="1" t="s">
        <v>11</v>
      </c>
      <c r="B35" s="1">
        <v>251</v>
      </c>
      <c r="C35" s="1">
        <v>283</v>
      </c>
      <c r="D35" s="1">
        <v>0</v>
      </c>
      <c r="E35" s="1">
        <v>0</v>
      </c>
      <c r="F35" s="1">
        <v>0</v>
      </c>
      <c r="G35" s="1">
        <v>0</v>
      </c>
      <c r="H35" s="1">
        <v>75</v>
      </c>
      <c r="I35" s="1">
        <v>92</v>
      </c>
      <c r="J35" s="1">
        <v>68</v>
      </c>
      <c r="K35" s="1">
        <v>235</v>
      </c>
      <c r="L35" s="15">
        <v>331</v>
      </c>
      <c r="M35">
        <f t="shared" si="0"/>
        <v>566</v>
      </c>
      <c r="N35">
        <v>19</v>
      </c>
      <c r="P35">
        <f t="shared" si="1"/>
        <v>1.2787536009528289</v>
      </c>
    </row>
    <row r="36" spans="1:16" ht="12.75">
      <c r="A36" s="1" t="s">
        <v>99</v>
      </c>
      <c r="B36" s="1">
        <v>245</v>
      </c>
      <c r="C36" s="1">
        <v>289</v>
      </c>
      <c r="D36" s="1">
        <v>0</v>
      </c>
      <c r="E36" s="1">
        <v>67</v>
      </c>
      <c r="F36" s="1">
        <v>31</v>
      </c>
      <c r="G36" s="1">
        <v>98</v>
      </c>
      <c r="H36" s="1">
        <v>77</v>
      </c>
      <c r="I36" s="1">
        <v>40</v>
      </c>
      <c r="J36" s="1">
        <v>3</v>
      </c>
      <c r="K36" s="1">
        <v>120</v>
      </c>
      <c r="L36" s="15">
        <v>591</v>
      </c>
      <c r="M36">
        <f t="shared" si="0"/>
        <v>711</v>
      </c>
      <c r="N36">
        <v>32</v>
      </c>
      <c r="P36">
        <f t="shared" si="1"/>
        <v>1.505149978319906</v>
      </c>
    </row>
    <row r="37" spans="1:16" ht="12.75">
      <c r="A37" s="1" t="s">
        <v>100</v>
      </c>
      <c r="B37" s="1">
        <v>237</v>
      </c>
      <c r="C37" s="1">
        <v>297</v>
      </c>
      <c r="D37" s="1">
        <v>0</v>
      </c>
      <c r="E37" s="1">
        <v>101</v>
      </c>
      <c r="F37" s="1">
        <v>39</v>
      </c>
      <c r="G37" s="1">
        <v>140</v>
      </c>
      <c r="H37" s="1">
        <v>77</v>
      </c>
      <c r="I37" s="1">
        <v>18</v>
      </c>
      <c r="J37" s="1">
        <v>2</v>
      </c>
      <c r="K37" s="1">
        <v>97</v>
      </c>
      <c r="L37" s="15">
        <v>760</v>
      </c>
      <c r="M37">
        <f t="shared" si="0"/>
        <v>857</v>
      </c>
      <c r="N37">
        <v>59</v>
      </c>
      <c r="P37">
        <f t="shared" si="1"/>
        <v>1.7708520116421442</v>
      </c>
    </row>
    <row r="38" spans="1:16" ht="12.75">
      <c r="A38" s="1" t="s">
        <v>101</v>
      </c>
      <c r="B38" s="1">
        <v>228</v>
      </c>
      <c r="C38" s="1">
        <v>306</v>
      </c>
      <c r="D38" s="1">
        <v>0</v>
      </c>
      <c r="E38" s="1">
        <v>69</v>
      </c>
      <c r="F38" s="1">
        <v>12</v>
      </c>
      <c r="G38" s="1">
        <v>81</v>
      </c>
      <c r="H38" s="1">
        <v>67</v>
      </c>
      <c r="I38" s="1">
        <v>77</v>
      </c>
      <c r="J38" s="1">
        <v>63</v>
      </c>
      <c r="K38" s="1">
        <v>207</v>
      </c>
      <c r="L38" s="15">
        <v>913</v>
      </c>
      <c r="M38">
        <f t="shared" si="0"/>
        <v>1120</v>
      </c>
      <c r="N38">
        <v>141</v>
      </c>
      <c r="P38">
        <f t="shared" si="1"/>
        <v>2.1492191126553797</v>
      </c>
    </row>
    <row r="39" spans="1:16" ht="12.75">
      <c r="A39" s="1" t="s">
        <v>102</v>
      </c>
      <c r="B39" s="1">
        <v>216.5</v>
      </c>
      <c r="C39" s="1">
        <v>317.5</v>
      </c>
      <c r="D39" s="1">
        <v>0</v>
      </c>
      <c r="E39" s="1">
        <v>11</v>
      </c>
      <c r="F39" s="1">
        <v>1</v>
      </c>
      <c r="G39" s="1">
        <v>12</v>
      </c>
      <c r="H39" s="1">
        <v>59</v>
      </c>
      <c r="I39" s="1">
        <v>165</v>
      </c>
      <c r="J39" s="1">
        <v>78</v>
      </c>
      <c r="K39" s="1">
        <v>302</v>
      </c>
      <c r="L39" s="15">
        <v>1004</v>
      </c>
      <c r="M39">
        <f t="shared" si="0"/>
        <v>1306</v>
      </c>
      <c r="N39">
        <v>279</v>
      </c>
      <c r="P39">
        <f t="shared" si="1"/>
        <v>2.4456042032735974</v>
      </c>
    </row>
    <row r="40" spans="1:16" ht="12.75">
      <c r="A40" s="1" t="s">
        <v>103</v>
      </c>
      <c r="B40" s="1">
        <v>203.5</v>
      </c>
      <c r="C40" s="1">
        <v>330.5</v>
      </c>
      <c r="D40" s="1">
        <v>46</v>
      </c>
      <c r="E40" s="1">
        <v>104</v>
      </c>
      <c r="F40" s="1">
        <v>39</v>
      </c>
      <c r="G40" s="1">
        <v>189</v>
      </c>
      <c r="H40" s="1">
        <v>4</v>
      </c>
      <c r="I40" s="1">
        <v>59</v>
      </c>
      <c r="J40" s="1">
        <v>2</v>
      </c>
      <c r="K40" s="1">
        <v>65</v>
      </c>
      <c r="L40" s="15">
        <v>1004</v>
      </c>
      <c r="M40">
        <f t="shared" si="0"/>
        <v>1069</v>
      </c>
      <c r="N40">
        <v>279</v>
      </c>
      <c r="P40">
        <f t="shared" si="1"/>
        <v>2.4456042032735974</v>
      </c>
    </row>
    <row r="41" spans="1:16" ht="12.75">
      <c r="A41" s="1" t="s">
        <v>105</v>
      </c>
      <c r="B41" s="1">
        <v>199.5</v>
      </c>
      <c r="C41" s="1">
        <v>334.5</v>
      </c>
      <c r="D41" s="1">
        <v>50</v>
      </c>
      <c r="E41" s="1">
        <v>195</v>
      </c>
      <c r="F41" s="1">
        <v>44</v>
      </c>
      <c r="G41" s="1">
        <v>289</v>
      </c>
      <c r="H41" s="1">
        <v>1</v>
      </c>
      <c r="I41" s="1">
        <v>18</v>
      </c>
      <c r="J41" s="1">
        <v>1</v>
      </c>
      <c r="K41" s="1">
        <v>20</v>
      </c>
      <c r="L41" s="15">
        <v>496</v>
      </c>
      <c r="M41">
        <f t="shared" si="0"/>
        <v>516</v>
      </c>
      <c r="N41">
        <v>11</v>
      </c>
      <c r="P41">
        <f t="shared" si="1"/>
        <v>1.0413926851582251</v>
      </c>
    </row>
    <row r="42" spans="1:16" ht="12.75">
      <c r="A42" s="1" t="s">
        <v>106</v>
      </c>
      <c r="B42" s="1">
        <v>196.5</v>
      </c>
      <c r="C42" s="1">
        <v>337.5</v>
      </c>
      <c r="D42" s="1">
        <v>48</v>
      </c>
      <c r="E42" s="1">
        <v>199</v>
      </c>
      <c r="F42" s="1">
        <v>64</v>
      </c>
      <c r="G42" s="1">
        <v>311</v>
      </c>
      <c r="H42" s="1">
        <v>0</v>
      </c>
      <c r="I42" s="1">
        <v>4</v>
      </c>
      <c r="J42" s="1">
        <v>0</v>
      </c>
      <c r="K42" s="1">
        <v>4</v>
      </c>
      <c r="L42" s="15">
        <v>685</v>
      </c>
      <c r="M42">
        <f t="shared" si="0"/>
        <v>689</v>
      </c>
      <c r="N42">
        <v>27</v>
      </c>
      <c r="P42">
        <f t="shared" si="1"/>
        <v>1.4313637641589874</v>
      </c>
    </row>
    <row r="43" spans="1:16" ht="12.75">
      <c r="A43" s="1" t="s">
        <v>107</v>
      </c>
      <c r="B43" s="1">
        <v>189.5</v>
      </c>
      <c r="C43" s="1">
        <v>344.5</v>
      </c>
      <c r="D43" s="1">
        <v>45</v>
      </c>
      <c r="E43" s="1">
        <v>223</v>
      </c>
      <c r="F43" s="1">
        <v>67</v>
      </c>
      <c r="G43" s="1">
        <v>335</v>
      </c>
      <c r="H43" s="1">
        <v>0</v>
      </c>
      <c r="I43" s="1">
        <v>0</v>
      </c>
      <c r="J43" s="1">
        <v>0</v>
      </c>
      <c r="K43" s="1">
        <v>0</v>
      </c>
      <c r="L43" s="15">
        <v>819</v>
      </c>
      <c r="M43">
        <f t="shared" si="0"/>
        <v>819</v>
      </c>
      <c r="N43">
        <v>91</v>
      </c>
      <c r="P43">
        <f t="shared" si="1"/>
        <v>1.9590413923210936</v>
      </c>
    </row>
    <row r="44" spans="1:16" ht="12.75">
      <c r="A44" s="1" t="s">
        <v>108</v>
      </c>
      <c r="B44" s="1">
        <v>183</v>
      </c>
      <c r="C44" s="1">
        <v>351</v>
      </c>
      <c r="D44" s="1">
        <v>42</v>
      </c>
      <c r="E44" s="1">
        <v>222</v>
      </c>
      <c r="F44" s="1">
        <v>58</v>
      </c>
      <c r="G44" s="1">
        <v>322</v>
      </c>
      <c r="H44" s="1">
        <v>0</v>
      </c>
      <c r="I44" s="1">
        <v>0</v>
      </c>
      <c r="J44" s="1">
        <v>0</v>
      </c>
      <c r="K44" s="1">
        <v>0</v>
      </c>
      <c r="L44" s="15">
        <v>820</v>
      </c>
      <c r="M44">
        <f t="shared" si="0"/>
        <v>820</v>
      </c>
      <c r="N44">
        <v>86</v>
      </c>
      <c r="P44">
        <f t="shared" si="1"/>
        <v>1.9344984512435677</v>
      </c>
    </row>
    <row r="45" spans="1:16" ht="12.75">
      <c r="A45" s="1" t="s">
        <v>109</v>
      </c>
      <c r="B45" s="1">
        <v>175.5</v>
      </c>
      <c r="C45" s="1">
        <v>358.5</v>
      </c>
      <c r="D45" s="1">
        <v>28</v>
      </c>
      <c r="E45" s="1">
        <v>179</v>
      </c>
      <c r="F45" s="1">
        <v>27</v>
      </c>
      <c r="G45" s="1">
        <v>234</v>
      </c>
      <c r="H45" s="1">
        <v>11</v>
      </c>
      <c r="I45" s="1">
        <v>1</v>
      </c>
      <c r="J45" s="1">
        <v>1</v>
      </c>
      <c r="K45" s="1">
        <v>13</v>
      </c>
      <c r="L45" s="15">
        <v>759</v>
      </c>
      <c r="M45">
        <f t="shared" si="0"/>
        <v>772</v>
      </c>
      <c r="N45">
        <v>25</v>
      </c>
      <c r="P45">
        <f t="shared" si="1"/>
        <v>1.3979400086720377</v>
      </c>
    </row>
    <row r="46" spans="1:16" ht="12.75">
      <c r="A46" s="1" t="s">
        <v>110</v>
      </c>
      <c r="B46" s="1">
        <v>171.5</v>
      </c>
      <c r="C46" s="1">
        <v>362.5</v>
      </c>
      <c r="D46" s="1">
        <v>33</v>
      </c>
      <c r="E46" s="1">
        <v>248</v>
      </c>
      <c r="F46" s="1">
        <v>32</v>
      </c>
      <c r="G46" s="1">
        <v>313</v>
      </c>
      <c r="H46" s="1">
        <v>8</v>
      </c>
      <c r="I46" s="1">
        <v>2</v>
      </c>
      <c r="J46" s="1">
        <v>1</v>
      </c>
      <c r="K46" s="1">
        <v>11</v>
      </c>
      <c r="L46" s="15">
        <v>1059</v>
      </c>
      <c r="M46">
        <f t="shared" si="0"/>
        <v>1070</v>
      </c>
      <c r="N46">
        <v>91</v>
      </c>
      <c r="P46">
        <f t="shared" si="1"/>
        <v>1.9590413923210936</v>
      </c>
    </row>
    <row r="47" spans="1:16" ht="12.75">
      <c r="A47" s="1" t="s">
        <v>111</v>
      </c>
      <c r="B47" s="1">
        <v>167.5</v>
      </c>
      <c r="C47" s="1">
        <v>366.5</v>
      </c>
      <c r="D47" s="1">
        <v>35</v>
      </c>
      <c r="E47" s="1">
        <v>240</v>
      </c>
      <c r="F47" s="1">
        <v>37</v>
      </c>
      <c r="G47" s="1">
        <v>312</v>
      </c>
      <c r="H47" s="1">
        <v>11</v>
      </c>
      <c r="I47" s="1">
        <v>7</v>
      </c>
      <c r="J47" s="1">
        <v>1</v>
      </c>
      <c r="K47" s="1">
        <v>19</v>
      </c>
      <c r="L47" s="15">
        <v>1105</v>
      </c>
      <c r="M47">
        <f t="shared" si="0"/>
        <v>1124</v>
      </c>
      <c r="N47">
        <v>78</v>
      </c>
      <c r="P47">
        <f t="shared" si="1"/>
        <v>1.8920946026904804</v>
      </c>
    </row>
    <row r="48" spans="1:16" ht="12.75">
      <c r="A48" s="1" t="s">
        <v>112</v>
      </c>
      <c r="B48" s="1">
        <v>164.5</v>
      </c>
      <c r="C48" s="1">
        <v>369.5</v>
      </c>
      <c r="D48" s="1">
        <v>35</v>
      </c>
      <c r="E48" s="1">
        <v>215</v>
      </c>
      <c r="F48" s="1">
        <v>27</v>
      </c>
      <c r="G48" s="1">
        <v>277</v>
      </c>
      <c r="H48" s="1">
        <v>0</v>
      </c>
      <c r="I48" s="1">
        <v>2</v>
      </c>
      <c r="J48" s="1">
        <v>1</v>
      </c>
      <c r="K48" s="1">
        <v>3</v>
      </c>
      <c r="L48" s="15">
        <v>1167</v>
      </c>
      <c r="M48">
        <f t="shared" si="0"/>
        <v>1170</v>
      </c>
      <c r="N48">
        <v>123</v>
      </c>
      <c r="P48">
        <f t="shared" si="1"/>
        <v>2.089905111439398</v>
      </c>
    </row>
    <row r="49" spans="1:16" ht="12.75">
      <c r="A49" s="1" t="s">
        <v>113</v>
      </c>
      <c r="B49" s="1">
        <v>161</v>
      </c>
      <c r="C49" s="1">
        <v>373</v>
      </c>
      <c r="D49" s="1">
        <v>42</v>
      </c>
      <c r="E49" s="1">
        <v>239</v>
      </c>
      <c r="F49" s="1">
        <v>58</v>
      </c>
      <c r="G49" s="1">
        <v>339</v>
      </c>
      <c r="H49" s="1">
        <v>0</v>
      </c>
      <c r="I49" s="1">
        <v>1</v>
      </c>
      <c r="J49" s="1">
        <v>1</v>
      </c>
      <c r="K49" s="1">
        <v>2</v>
      </c>
      <c r="L49" s="15">
        <v>1246</v>
      </c>
      <c r="M49">
        <f t="shared" si="0"/>
        <v>1248</v>
      </c>
      <c r="N49">
        <v>105</v>
      </c>
      <c r="P49">
        <f t="shared" si="1"/>
        <v>2.0211892990699383</v>
      </c>
    </row>
    <row r="50" spans="1:16" ht="12.75">
      <c r="A50" s="1" t="s">
        <v>114</v>
      </c>
      <c r="B50" s="1">
        <v>155.5</v>
      </c>
      <c r="C50" s="1">
        <v>378.5</v>
      </c>
      <c r="D50" s="1">
        <v>41</v>
      </c>
      <c r="E50" s="1">
        <v>206</v>
      </c>
      <c r="F50" s="1">
        <v>49</v>
      </c>
      <c r="G50" s="1">
        <v>296</v>
      </c>
      <c r="H50" s="1">
        <v>0</v>
      </c>
      <c r="I50" s="1">
        <v>5</v>
      </c>
      <c r="J50" s="1">
        <v>2</v>
      </c>
      <c r="K50" s="1">
        <v>7</v>
      </c>
      <c r="L50" s="15">
        <v>1193</v>
      </c>
      <c r="M50">
        <f t="shared" si="0"/>
        <v>1200</v>
      </c>
      <c r="N50">
        <v>119</v>
      </c>
      <c r="P50">
        <f t="shared" si="1"/>
        <v>2.0755469613925306</v>
      </c>
    </row>
    <row r="51" spans="1:16" ht="12.75">
      <c r="A51" s="1" t="s">
        <v>115</v>
      </c>
      <c r="B51" s="1">
        <v>151</v>
      </c>
      <c r="C51" s="1">
        <v>383</v>
      </c>
      <c r="D51" s="1">
        <v>16</v>
      </c>
      <c r="E51" s="1">
        <v>153</v>
      </c>
      <c r="F51" s="1">
        <v>30</v>
      </c>
      <c r="G51" s="1">
        <v>199</v>
      </c>
      <c r="H51" s="1">
        <v>1</v>
      </c>
      <c r="I51" s="1">
        <v>9</v>
      </c>
      <c r="J51" s="1">
        <v>20</v>
      </c>
      <c r="K51" s="1">
        <v>30</v>
      </c>
      <c r="L51" s="15">
        <v>1290</v>
      </c>
      <c r="M51">
        <f t="shared" si="0"/>
        <v>1320</v>
      </c>
      <c r="N51">
        <v>206</v>
      </c>
      <c r="P51">
        <f t="shared" si="1"/>
        <v>2.3138672203691533</v>
      </c>
    </row>
    <row r="52" spans="1:16" ht="12.75">
      <c r="A52" s="1" t="s">
        <v>116</v>
      </c>
      <c r="B52" s="1">
        <v>145.5</v>
      </c>
      <c r="C52" s="1">
        <v>388.5</v>
      </c>
      <c r="D52" s="1">
        <v>5</v>
      </c>
      <c r="E52" s="1">
        <v>78</v>
      </c>
      <c r="F52" s="1">
        <v>21</v>
      </c>
      <c r="G52" s="1">
        <v>104</v>
      </c>
      <c r="H52" s="1">
        <v>9</v>
      </c>
      <c r="I52" s="1">
        <v>44</v>
      </c>
      <c r="J52" s="1">
        <v>20</v>
      </c>
      <c r="K52" s="1">
        <v>73</v>
      </c>
      <c r="L52" s="15">
        <v>974</v>
      </c>
      <c r="M52">
        <f t="shared" si="0"/>
        <v>1047</v>
      </c>
      <c r="N52">
        <v>53</v>
      </c>
      <c r="P52">
        <f t="shared" si="1"/>
        <v>1.724275869600789</v>
      </c>
    </row>
    <row r="53" spans="1:16" ht="12.75">
      <c r="A53" s="1" t="s">
        <v>117</v>
      </c>
      <c r="B53" s="1">
        <v>140</v>
      </c>
      <c r="C53" s="1">
        <v>394</v>
      </c>
      <c r="D53" s="1">
        <v>4</v>
      </c>
      <c r="E53" s="1">
        <v>97</v>
      </c>
      <c r="F53" s="1">
        <v>26</v>
      </c>
      <c r="G53" s="1">
        <v>127</v>
      </c>
      <c r="H53" s="1">
        <v>17</v>
      </c>
      <c r="I53" s="1">
        <v>27</v>
      </c>
      <c r="J53" s="1">
        <v>21</v>
      </c>
      <c r="K53" s="1">
        <v>65</v>
      </c>
      <c r="L53" s="15">
        <v>1082</v>
      </c>
      <c r="M53">
        <f t="shared" si="0"/>
        <v>1147</v>
      </c>
      <c r="N53">
        <v>72</v>
      </c>
      <c r="P53">
        <f t="shared" si="1"/>
        <v>1.8573324964312685</v>
      </c>
    </row>
    <row r="54" spans="1:16" ht="12.75">
      <c r="A54" s="1" t="s">
        <v>118</v>
      </c>
      <c r="B54" s="1">
        <v>136.5</v>
      </c>
      <c r="C54" s="1">
        <v>397.5</v>
      </c>
      <c r="D54" s="1">
        <v>4</v>
      </c>
      <c r="E54" s="1">
        <v>109</v>
      </c>
      <c r="F54" s="1">
        <v>21</v>
      </c>
      <c r="G54" s="1">
        <v>134</v>
      </c>
      <c r="H54" s="1">
        <v>20</v>
      </c>
      <c r="I54" s="1">
        <v>17</v>
      </c>
      <c r="J54" s="1">
        <v>29</v>
      </c>
      <c r="K54" s="1">
        <v>66</v>
      </c>
      <c r="L54" s="15">
        <v>1096</v>
      </c>
      <c r="M54">
        <f t="shared" si="0"/>
        <v>1162</v>
      </c>
      <c r="N54">
        <v>58</v>
      </c>
      <c r="P54">
        <f t="shared" si="1"/>
        <v>1.7634279935629373</v>
      </c>
    </row>
    <row r="55" spans="1:16" ht="12.75">
      <c r="A55" s="1" t="s">
        <v>119</v>
      </c>
      <c r="B55" s="1">
        <v>130</v>
      </c>
      <c r="C55" s="1">
        <v>404</v>
      </c>
      <c r="D55" s="1">
        <v>5</v>
      </c>
      <c r="E55" s="1">
        <v>108</v>
      </c>
      <c r="F55" s="1">
        <v>42</v>
      </c>
      <c r="G55" s="1">
        <v>155</v>
      </c>
      <c r="H55" s="1">
        <v>23</v>
      </c>
      <c r="I55" s="1">
        <v>21</v>
      </c>
      <c r="J55" s="1">
        <v>52</v>
      </c>
      <c r="K55" s="1">
        <v>96</v>
      </c>
      <c r="L55" s="15">
        <v>1194</v>
      </c>
      <c r="M55">
        <f t="shared" si="0"/>
        <v>1290</v>
      </c>
      <c r="N55">
        <v>73</v>
      </c>
      <c r="P55">
        <f t="shared" si="1"/>
        <v>1.863322860120456</v>
      </c>
    </row>
    <row r="56" spans="1:16" ht="12.75">
      <c r="A56" s="1" t="s">
        <v>120</v>
      </c>
      <c r="B56" s="1">
        <v>125</v>
      </c>
      <c r="C56" s="1">
        <v>409</v>
      </c>
      <c r="D56" s="1">
        <v>29</v>
      </c>
      <c r="E56" s="1">
        <v>100</v>
      </c>
      <c r="F56" s="1">
        <v>58</v>
      </c>
      <c r="G56" s="1">
        <v>187</v>
      </c>
      <c r="H56" s="1">
        <v>6</v>
      </c>
      <c r="I56" s="1">
        <v>1</v>
      </c>
      <c r="J56" s="1">
        <v>10</v>
      </c>
      <c r="K56" s="1">
        <v>17</v>
      </c>
      <c r="L56" s="15">
        <v>1377</v>
      </c>
      <c r="M56">
        <f t="shared" si="0"/>
        <v>1394</v>
      </c>
      <c r="N56">
        <v>151</v>
      </c>
      <c r="P56">
        <f t="shared" si="1"/>
        <v>2.1789769472931693</v>
      </c>
    </row>
    <row r="57" spans="1:16" ht="12.75">
      <c r="A57" s="1" t="s">
        <v>121</v>
      </c>
      <c r="B57" s="1">
        <v>112</v>
      </c>
      <c r="C57" s="1">
        <v>422</v>
      </c>
      <c r="D57" s="1">
        <v>51</v>
      </c>
      <c r="E57" s="1">
        <v>154</v>
      </c>
      <c r="F57" s="1">
        <v>55</v>
      </c>
      <c r="G57" s="1">
        <v>260</v>
      </c>
      <c r="H57" s="1">
        <v>1</v>
      </c>
      <c r="I57" s="1">
        <v>6</v>
      </c>
      <c r="J57" s="1">
        <v>21</v>
      </c>
      <c r="K57" s="1">
        <v>28</v>
      </c>
      <c r="L57" s="15">
        <v>1636</v>
      </c>
      <c r="M57">
        <f t="shared" si="0"/>
        <v>1664</v>
      </c>
      <c r="N57">
        <v>141</v>
      </c>
      <c r="P57">
        <f t="shared" si="1"/>
        <v>2.1492191126553797</v>
      </c>
    </row>
    <row r="58" spans="1:16" ht="12.75">
      <c r="A58" s="1" t="s">
        <v>122</v>
      </c>
      <c r="B58" s="1">
        <v>99.5</v>
      </c>
      <c r="C58" s="1">
        <v>434.5</v>
      </c>
      <c r="D58" s="1">
        <v>70</v>
      </c>
      <c r="E58" s="1">
        <v>231</v>
      </c>
      <c r="F58" s="1">
        <v>72</v>
      </c>
      <c r="G58" s="1">
        <v>373</v>
      </c>
      <c r="H58" s="1">
        <v>0</v>
      </c>
      <c r="I58" s="1">
        <v>8</v>
      </c>
      <c r="J58" s="1">
        <v>1</v>
      </c>
      <c r="K58" s="1">
        <v>9</v>
      </c>
      <c r="L58" s="15">
        <v>1923</v>
      </c>
      <c r="M58">
        <f t="shared" si="0"/>
        <v>1932</v>
      </c>
      <c r="N58">
        <v>216</v>
      </c>
      <c r="P58">
        <f t="shared" si="1"/>
        <v>2.3344537511509307</v>
      </c>
    </row>
    <row r="59" spans="1:16" ht="12.75">
      <c r="A59" s="1" t="s">
        <v>123</v>
      </c>
      <c r="B59" s="1">
        <v>93.5</v>
      </c>
      <c r="C59" s="1">
        <v>440.5</v>
      </c>
      <c r="D59" s="1">
        <v>73</v>
      </c>
      <c r="E59" s="1">
        <v>237</v>
      </c>
      <c r="F59" s="1">
        <v>53</v>
      </c>
      <c r="G59" s="1">
        <v>363</v>
      </c>
      <c r="H59" s="1">
        <v>0</v>
      </c>
      <c r="I59" s="1">
        <v>2</v>
      </c>
      <c r="J59" s="1">
        <v>0</v>
      </c>
      <c r="K59" s="1">
        <v>2</v>
      </c>
      <c r="L59" s="15">
        <v>1702</v>
      </c>
      <c r="M59">
        <f t="shared" si="0"/>
        <v>1704</v>
      </c>
      <c r="N59">
        <v>100</v>
      </c>
      <c r="P59">
        <f t="shared" si="1"/>
        <v>2</v>
      </c>
    </row>
    <row r="60" spans="1:16" ht="12.75">
      <c r="A60" s="1" t="s">
        <v>124</v>
      </c>
      <c r="B60" s="1">
        <v>89.5</v>
      </c>
      <c r="C60" s="1">
        <v>444.5</v>
      </c>
      <c r="D60" s="1">
        <v>68</v>
      </c>
      <c r="E60" s="1">
        <v>216</v>
      </c>
      <c r="F60" s="1">
        <v>54</v>
      </c>
      <c r="G60" s="1">
        <v>338</v>
      </c>
      <c r="H60" s="1">
        <v>0</v>
      </c>
      <c r="I60" s="1">
        <v>3</v>
      </c>
      <c r="J60" s="1">
        <v>1</v>
      </c>
      <c r="K60" s="1">
        <v>4</v>
      </c>
      <c r="L60" s="15">
        <v>1710</v>
      </c>
      <c r="M60">
        <f t="shared" si="0"/>
        <v>1714</v>
      </c>
      <c r="N60">
        <v>37</v>
      </c>
      <c r="P60">
        <f t="shared" si="1"/>
        <v>1.568201724066995</v>
      </c>
    </row>
    <row r="61" spans="1:16" ht="12.75">
      <c r="A61" s="1" t="s">
        <v>125</v>
      </c>
      <c r="B61" s="1">
        <v>86</v>
      </c>
      <c r="C61" s="1">
        <v>448</v>
      </c>
      <c r="D61" s="1">
        <v>61</v>
      </c>
      <c r="E61" s="1">
        <v>183</v>
      </c>
      <c r="F61" s="1">
        <v>56</v>
      </c>
      <c r="G61" s="1">
        <v>300</v>
      </c>
      <c r="H61" s="1">
        <v>0</v>
      </c>
      <c r="I61" s="1">
        <v>8</v>
      </c>
      <c r="J61" s="1">
        <v>5</v>
      </c>
      <c r="K61" s="1">
        <v>13</v>
      </c>
      <c r="L61" s="15">
        <v>1901</v>
      </c>
      <c r="M61">
        <f t="shared" si="0"/>
        <v>1914</v>
      </c>
      <c r="N61">
        <v>90</v>
      </c>
      <c r="P61">
        <f t="shared" si="1"/>
        <v>1.954242509439325</v>
      </c>
    </row>
    <row r="62" spans="1:16" ht="12.75">
      <c r="A62" s="1" t="s">
        <v>126</v>
      </c>
      <c r="B62" s="1">
        <v>83.5</v>
      </c>
      <c r="C62" s="1">
        <v>450.5</v>
      </c>
      <c r="D62" s="1">
        <v>40</v>
      </c>
      <c r="E62" s="1">
        <v>155</v>
      </c>
      <c r="F62" s="1">
        <v>43</v>
      </c>
      <c r="G62" s="1">
        <v>238</v>
      </c>
      <c r="H62" s="1">
        <v>0</v>
      </c>
      <c r="I62" s="1">
        <v>20</v>
      </c>
      <c r="J62" s="1">
        <v>6</v>
      </c>
      <c r="K62" s="1">
        <v>26</v>
      </c>
      <c r="L62" s="15">
        <v>2360</v>
      </c>
      <c r="M62">
        <f t="shared" si="0"/>
        <v>2386</v>
      </c>
      <c r="N62">
        <v>228</v>
      </c>
      <c r="P62">
        <f t="shared" si="1"/>
        <v>2.357934847000454</v>
      </c>
    </row>
    <row r="63" spans="1:16" ht="12.75">
      <c r="A63" s="1" t="s">
        <v>127</v>
      </c>
      <c r="B63" s="1">
        <v>70.5</v>
      </c>
      <c r="C63" s="1">
        <v>463.5</v>
      </c>
      <c r="D63" s="1">
        <v>1</v>
      </c>
      <c r="E63" s="1">
        <v>48</v>
      </c>
      <c r="F63" s="1">
        <v>37</v>
      </c>
      <c r="G63" s="1">
        <v>86</v>
      </c>
      <c r="H63" s="1">
        <v>0</v>
      </c>
      <c r="I63" s="1">
        <v>24</v>
      </c>
      <c r="J63" s="1">
        <v>14</v>
      </c>
      <c r="K63" s="1">
        <v>38</v>
      </c>
      <c r="L63" s="15">
        <v>2465</v>
      </c>
      <c r="M63">
        <f t="shared" si="0"/>
        <v>2503</v>
      </c>
      <c r="N63">
        <v>854</v>
      </c>
      <c r="P63">
        <f t="shared" si="1"/>
        <v>2.931457870689005</v>
      </c>
    </row>
    <row r="64" spans="1:16" ht="12.75">
      <c r="A64" s="1" t="s">
        <v>128</v>
      </c>
      <c r="B64" s="1">
        <v>65.5</v>
      </c>
      <c r="C64" s="1">
        <v>468.5</v>
      </c>
      <c r="D64" s="1">
        <v>0</v>
      </c>
      <c r="E64" s="1">
        <v>24</v>
      </c>
      <c r="F64" s="1">
        <v>29</v>
      </c>
      <c r="G64" s="1">
        <v>53</v>
      </c>
      <c r="H64" s="1">
        <v>0</v>
      </c>
      <c r="I64" s="1">
        <v>26</v>
      </c>
      <c r="J64" s="1">
        <v>19</v>
      </c>
      <c r="K64" s="1">
        <v>45</v>
      </c>
      <c r="L64" s="15">
        <v>932</v>
      </c>
      <c r="M64">
        <f t="shared" si="0"/>
        <v>977</v>
      </c>
      <c r="N64">
        <v>60</v>
      </c>
      <c r="P64">
        <f t="shared" si="1"/>
        <v>1.7781512503836436</v>
      </c>
    </row>
    <row r="65" spans="1:16" ht="12.75">
      <c r="A65" s="1" t="s">
        <v>129</v>
      </c>
      <c r="B65" s="1">
        <v>60</v>
      </c>
      <c r="C65" s="1">
        <v>474</v>
      </c>
      <c r="D65" s="1">
        <v>17</v>
      </c>
      <c r="E65" s="1">
        <v>69</v>
      </c>
      <c r="F65" s="1">
        <v>37</v>
      </c>
      <c r="G65" s="1">
        <v>123</v>
      </c>
      <c r="H65" s="1">
        <v>39</v>
      </c>
      <c r="I65" s="1">
        <v>38</v>
      </c>
      <c r="J65" s="1">
        <v>19</v>
      </c>
      <c r="K65" s="1">
        <v>96</v>
      </c>
      <c r="L65" s="15">
        <v>1293</v>
      </c>
      <c r="M65">
        <f t="shared" si="0"/>
        <v>1389</v>
      </c>
      <c r="N65">
        <v>62</v>
      </c>
      <c r="P65">
        <f t="shared" si="1"/>
        <v>1.792391689498254</v>
      </c>
    </row>
    <row r="66" spans="1:16" ht="12.75">
      <c r="A66" s="1" t="s">
        <v>130</v>
      </c>
      <c r="B66" s="1">
        <v>56</v>
      </c>
      <c r="C66" s="1">
        <v>478</v>
      </c>
      <c r="D66" s="1">
        <v>43</v>
      </c>
      <c r="E66" s="1">
        <v>98</v>
      </c>
      <c r="F66" s="1">
        <v>41</v>
      </c>
      <c r="G66" s="1">
        <v>182</v>
      </c>
      <c r="H66" s="1">
        <v>7</v>
      </c>
      <c r="I66" s="1">
        <v>183</v>
      </c>
      <c r="J66" s="1">
        <v>8</v>
      </c>
      <c r="K66" s="1">
        <v>198</v>
      </c>
      <c r="L66" s="15">
        <v>1817</v>
      </c>
      <c r="M66">
        <f t="shared" si="0"/>
        <v>2015</v>
      </c>
      <c r="N66">
        <v>81</v>
      </c>
      <c r="P66">
        <f t="shared" si="1"/>
        <v>1.9084850188786497</v>
      </c>
    </row>
    <row r="67" spans="1:16" ht="12.75">
      <c r="A67" s="1" t="s">
        <v>131</v>
      </c>
      <c r="B67" s="1">
        <v>48.5</v>
      </c>
      <c r="C67" s="1">
        <v>485.5</v>
      </c>
      <c r="D67" s="1">
        <v>9</v>
      </c>
      <c r="E67" s="1">
        <v>86</v>
      </c>
      <c r="F67" s="1">
        <v>33</v>
      </c>
      <c r="G67" s="1">
        <v>128</v>
      </c>
      <c r="H67" s="1">
        <v>18</v>
      </c>
      <c r="I67" s="1">
        <v>163</v>
      </c>
      <c r="J67" s="1">
        <v>6</v>
      </c>
      <c r="K67" s="1">
        <v>187</v>
      </c>
      <c r="L67" s="15">
        <v>2587</v>
      </c>
      <c r="M67">
        <f t="shared" si="0"/>
        <v>2774</v>
      </c>
      <c r="N67">
        <v>62</v>
      </c>
      <c r="P67">
        <f t="shared" si="1"/>
        <v>1.792391689498254</v>
      </c>
    </row>
    <row r="68" spans="1:16" ht="12.75">
      <c r="A68" s="1" t="s">
        <v>132</v>
      </c>
      <c r="B68" s="1">
        <v>40.5</v>
      </c>
      <c r="C68" s="1">
        <v>493.5</v>
      </c>
      <c r="D68" s="1">
        <v>14</v>
      </c>
      <c r="E68" s="1">
        <v>54</v>
      </c>
      <c r="F68" s="1">
        <v>23</v>
      </c>
      <c r="G68" s="1">
        <v>91</v>
      </c>
      <c r="H68" s="1">
        <v>7</v>
      </c>
      <c r="I68" s="1">
        <v>212</v>
      </c>
      <c r="J68" s="1">
        <v>2</v>
      </c>
      <c r="K68" s="1">
        <v>221</v>
      </c>
      <c r="L68" s="15">
        <v>2587</v>
      </c>
      <c r="M68">
        <f t="shared" si="0"/>
        <v>2808</v>
      </c>
      <c r="N68">
        <v>76</v>
      </c>
      <c r="P68">
        <f t="shared" si="1"/>
        <v>1.8808135922807914</v>
      </c>
    </row>
    <row r="69" spans="1:16" ht="12.75">
      <c r="A69" s="1" t="s">
        <v>81</v>
      </c>
      <c r="B69" s="1">
        <v>37</v>
      </c>
      <c r="C69" s="1">
        <v>497</v>
      </c>
      <c r="D69" s="1">
        <v>5</v>
      </c>
      <c r="E69" s="1">
        <v>51</v>
      </c>
      <c r="F69" s="1">
        <v>23</v>
      </c>
      <c r="G69" s="1">
        <v>79</v>
      </c>
      <c r="H69" s="1">
        <v>0</v>
      </c>
      <c r="I69" s="1">
        <v>186</v>
      </c>
      <c r="J69" s="1">
        <v>7</v>
      </c>
      <c r="K69" s="1">
        <v>193</v>
      </c>
      <c r="L69" s="15">
        <v>2585</v>
      </c>
      <c r="M69">
        <f t="shared" si="0"/>
        <v>2778</v>
      </c>
      <c r="N69">
        <v>388</v>
      </c>
      <c r="P69">
        <f t="shared" si="1"/>
        <v>2.5888317255942073</v>
      </c>
    </row>
    <row r="70" spans="1:16" ht="12.75">
      <c r="A70" s="1" t="s">
        <v>133</v>
      </c>
      <c r="B70" s="1">
        <v>34</v>
      </c>
      <c r="C70" s="1">
        <v>500</v>
      </c>
      <c r="D70" s="1">
        <v>0</v>
      </c>
      <c r="E70" s="1">
        <v>76</v>
      </c>
      <c r="F70" s="1">
        <v>17</v>
      </c>
      <c r="G70" s="1">
        <v>93</v>
      </c>
      <c r="H70" s="1">
        <v>5</v>
      </c>
      <c r="I70" s="1">
        <v>228</v>
      </c>
      <c r="J70" s="1">
        <v>26</v>
      </c>
      <c r="K70" s="1">
        <v>259</v>
      </c>
      <c r="L70" s="15">
        <v>2470</v>
      </c>
      <c r="M70">
        <f t="shared" si="0"/>
        <v>2729</v>
      </c>
      <c r="N70">
        <v>150</v>
      </c>
      <c r="P70">
        <f t="shared" si="1"/>
        <v>2.1760912590556813</v>
      </c>
    </row>
    <row r="71" spans="1:16" ht="12.75">
      <c r="A71" s="1" t="s">
        <v>134</v>
      </c>
      <c r="B71" s="1">
        <v>28.5</v>
      </c>
      <c r="C71" s="1">
        <v>505.5</v>
      </c>
      <c r="D71" s="1">
        <v>0</v>
      </c>
      <c r="E71" s="1">
        <v>12</v>
      </c>
      <c r="F71" s="1">
        <v>20</v>
      </c>
      <c r="G71" s="1">
        <v>32</v>
      </c>
      <c r="H71" s="1">
        <v>0</v>
      </c>
      <c r="I71" s="1">
        <v>169</v>
      </c>
      <c r="J71" s="1">
        <v>33</v>
      </c>
      <c r="K71" s="1">
        <v>202</v>
      </c>
      <c r="L71" s="15">
        <v>2631</v>
      </c>
      <c r="M71">
        <f aca="true" t="shared" si="2" ref="M71:M76">K71+L71</f>
        <v>2833</v>
      </c>
      <c r="N71">
        <v>54</v>
      </c>
      <c r="P71">
        <f aca="true" t="shared" si="3" ref="P71:P76">LOG10(N71)</f>
        <v>1.7323937598229686</v>
      </c>
    </row>
    <row r="72" spans="1:16" ht="12.75">
      <c r="A72" s="1" t="s">
        <v>135</v>
      </c>
      <c r="B72" s="1">
        <v>23</v>
      </c>
      <c r="C72" s="1">
        <v>511</v>
      </c>
      <c r="D72" s="1">
        <v>0</v>
      </c>
      <c r="E72" s="1">
        <v>32</v>
      </c>
      <c r="F72" s="1">
        <v>26</v>
      </c>
      <c r="G72" s="1">
        <v>58</v>
      </c>
      <c r="H72" s="1">
        <v>0</v>
      </c>
      <c r="I72" s="1">
        <v>89</v>
      </c>
      <c r="J72" s="1">
        <v>28</v>
      </c>
      <c r="K72" s="1">
        <v>117</v>
      </c>
      <c r="L72" s="15">
        <v>3224</v>
      </c>
      <c r="M72">
        <f t="shared" si="2"/>
        <v>3341</v>
      </c>
      <c r="N72">
        <v>19</v>
      </c>
      <c r="P72">
        <f t="shared" si="3"/>
        <v>1.2787536009528289</v>
      </c>
    </row>
    <row r="73" spans="1:16" ht="12.75">
      <c r="A73" s="1" t="s">
        <v>136</v>
      </c>
      <c r="B73" s="1">
        <v>20.5</v>
      </c>
      <c r="C73" s="1">
        <v>513.5</v>
      </c>
      <c r="D73" s="1">
        <v>0</v>
      </c>
      <c r="E73" s="1">
        <v>68</v>
      </c>
      <c r="F73" s="1">
        <v>29</v>
      </c>
      <c r="G73" s="1">
        <v>97</v>
      </c>
      <c r="H73" s="1">
        <v>0</v>
      </c>
      <c r="I73" s="1">
        <v>68</v>
      </c>
      <c r="J73" s="1">
        <v>28</v>
      </c>
      <c r="K73" s="1">
        <v>96</v>
      </c>
      <c r="L73" s="15">
        <v>3224</v>
      </c>
      <c r="M73">
        <f t="shared" si="2"/>
        <v>3320</v>
      </c>
      <c r="N73">
        <v>37</v>
      </c>
      <c r="P73">
        <f t="shared" si="3"/>
        <v>1.568201724066995</v>
      </c>
    </row>
    <row r="74" spans="1:16" ht="12.75">
      <c r="A74" s="1" t="s">
        <v>137</v>
      </c>
      <c r="B74" s="1">
        <v>16</v>
      </c>
      <c r="C74" s="1">
        <v>518</v>
      </c>
      <c r="D74" s="1">
        <v>0</v>
      </c>
      <c r="E74" s="1">
        <v>107</v>
      </c>
      <c r="F74" s="1">
        <v>26</v>
      </c>
      <c r="G74" s="1">
        <v>133</v>
      </c>
      <c r="H74" s="1">
        <v>0</v>
      </c>
      <c r="I74" s="1">
        <v>57</v>
      </c>
      <c r="J74" s="1">
        <v>27</v>
      </c>
      <c r="K74" s="1">
        <v>84</v>
      </c>
      <c r="L74" s="15">
        <v>3416</v>
      </c>
      <c r="M74">
        <f t="shared" si="2"/>
        <v>3500</v>
      </c>
      <c r="N74">
        <v>0</v>
      </c>
      <c r="P74" t="e">
        <f t="shared" si="3"/>
        <v>#NUM!</v>
      </c>
    </row>
    <row r="75" spans="1:16" ht="12.75">
      <c r="A75" s="1" t="s">
        <v>138</v>
      </c>
      <c r="B75" s="1">
        <v>11.5</v>
      </c>
      <c r="C75" s="1">
        <v>522.5</v>
      </c>
      <c r="D75" s="1">
        <v>11</v>
      </c>
      <c r="E75" s="1">
        <v>28</v>
      </c>
      <c r="F75" s="1">
        <v>62</v>
      </c>
      <c r="G75" s="1">
        <v>101</v>
      </c>
      <c r="H75" s="1">
        <v>0</v>
      </c>
      <c r="I75" s="1">
        <v>97</v>
      </c>
      <c r="J75" s="1">
        <v>46</v>
      </c>
      <c r="K75" s="1">
        <v>143</v>
      </c>
      <c r="L75" s="15">
        <v>3559</v>
      </c>
      <c r="M75">
        <f t="shared" si="2"/>
        <v>3702</v>
      </c>
      <c r="N75">
        <v>38.5</v>
      </c>
      <c r="P75">
        <f t="shared" si="3"/>
        <v>1.5854607295085006</v>
      </c>
    </row>
    <row r="76" spans="1:16" ht="12.75">
      <c r="A76" s="1" t="s">
        <v>139</v>
      </c>
      <c r="B76" s="1">
        <v>5</v>
      </c>
      <c r="C76" s="1">
        <v>529</v>
      </c>
      <c r="D76" s="1">
        <v>0</v>
      </c>
      <c r="E76" s="1">
        <v>70</v>
      </c>
      <c r="F76" s="1">
        <v>17</v>
      </c>
      <c r="G76" s="1">
        <v>87</v>
      </c>
      <c r="H76" s="1">
        <v>2</v>
      </c>
      <c r="I76" s="1">
        <v>138</v>
      </c>
      <c r="J76" s="1">
        <v>69</v>
      </c>
      <c r="K76" s="1">
        <v>209</v>
      </c>
      <c r="L76" s="15">
        <v>3911</v>
      </c>
      <c r="M76">
        <f t="shared" si="2"/>
        <v>4120</v>
      </c>
      <c r="N76">
        <v>203</v>
      </c>
      <c r="P76">
        <f t="shared" si="3"/>
        <v>2.307496037913213</v>
      </c>
    </row>
  </sheetData>
  <mergeCells count="1">
    <mergeCell ref="L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I4" sqref="I4"/>
    </sheetView>
  </sheetViews>
  <sheetFormatPr defaultColWidth="9.00390625" defaultRowHeight="12.75"/>
  <cols>
    <col min="1" max="1" width="12.25390625" style="0" bestFit="1" customWidth="1"/>
    <col min="2" max="2" width="13.625" style="0" customWidth="1"/>
    <col min="3" max="3" width="15.25390625" style="0" customWidth="1"/>
    <col min="4" max="6" width="16.25390625" style="1" customWidth="1"/>
    <col min="7" max="7" width="13.875" style="0" customWidth="1"/>
    <col min="8" max="16384" width="11.00390625" style="0" customWidth="1"/>
  </cols>
  <sheetData>
    <row r="1" ht="12.75">
      <c r="A1" t="s">
        <v>57</v>
      </c>
    </row>
    <row r="3" spans="1:8" s="12" customFormat="1" ht="51">
      <c r="A3" s="12" t="s">
        <v>34</v>
      </c>
      <c r="B3" s="12" t="s">
        <v>52</v>
      </c>
      <c r="C3" s="12" t="s">
        <v>53</v>
      </c>
      <c r="D3" s="12" t="s">
        <v>50</v>
      </c>
      <c r="E3" s="12" t="s">
        <v>51</v>
      </c>
      <c r="F3" s="12" t="s">
        <v>17</v>
      </c>
      <c r="G3" s="12" t="s">
        <v>18</v>
      </c>
      <c r="H3" s="12" t="s">
        <v>20</v>
      </c>
    </row>
    <row r="4" spans="1:8" ht="12.75">
      <c r="A4" s="1" t="s">
        <v>38</v>
      </c>
      <c r="B4" s="1">
        <v>534</v>
      </c>
      <c r="C4" s="1">
        <v>0</v>
      </c>
      <c r="D4" s="1">
        <v>15</v>
      </c>
      <c r="E4" s="1">
        <f aca="true" t="shared" si="0" ref="E4:E35">LOG(D4)</f>
        <v>1.1760912590556813</v>
      </c>
      <c r="F4" s="13">
        <v>2.4899584794248346</v>
      </c>
      <c r="G4">
        <v>2.041392685158225</v>
      </c>
      <c r="H4" s="2">
        <v>1.2787536009528289</v>
      </c>
    </row>
    <row r="5" spans="1:8" ht="12.75">
      <c r="A5" s="1" t="s">
        <v>39</v>
      </c>
      <c r="B5" s="1">
        <v>530</v>
      </c>
      <c r="C5" s="1">
        <v>4</v>
      </c>
      <c r="D5" s="1">
        <v>24</v>
      </c>
      <c r="E5" s="1">
        <f t="shared" si="0"/>
        <v>1.380211241711606</v>
      </c>
      <c r="F5" s="13">
        <v>2.8102325179950842</v>
      </c>
      <c r="G5">
        <v>2.4471580313422194</v>
      </c>
      <c r="H5" s="2">
        <v>1.6532125137753437</v>
      </c>
    </row>
    <row r="6" spans="1:8" ht="12.75">
      <c r="A6" s="1" t="s">
        <v>40</v>
      </c>
      <c r="B6" s="1">
        <v>524</v>
      </c>
      <c r="C6" s="1">
        <v>10</v>
      </c>
      <c r="D6" s="1">
        <v>29</v>
      </c>
      <c r="E6" s="1">
        <f t="shared" si="0"/>
        <v>1.462397997898956</v>
      </c>
      <c r="F6" s="13">
        <v>2.7745169657285498</v>
      </c>
      <c r="G6">
        <v>2.2833012287035497</v>
      </c>
      <c r="H6" s="2">
        <v>2.0681858617461617</v>
      </c>
    </row>
    <row r="7" spans="1:8" ht="12.75">
      <c r="A7" s="1" t="s">
        <v>41</v>
      </c>
      <c r="B7" s="1">
        <v>513</v>
      </c>
      <c r="C7" s="1">
        <v>21</v>
      </c>
      <c r="D7" s="1">
        <v>34</v>
      </c>
      <c r="E7" s="1">
        <f t="shared" si="0"/>
        <v>1.5314789170422551</v>
      </c>
      <c r="F7" s="13">
        <v>2.5962304476672386</v>
      </c>
      <c r="G7">
        <v>2.165343265522459</v>
      </c>
      <c r="H7" s="2">
        <v>1.906694111260769</v>
      </c>
    </row>
    <row r="8" spans="1:8" ht="12.75">
      <c r="A8" s="1" t="s">
        <v>42</v>
      </c>
      <c r="B8" s="1">
        <v>501</v>
      </c>
      <c r="C8" s="1">
        <v>33</v>
      </c>
      <c r="D8" s="1">
        <v>24</v>
      </c>
      <c r="E8" s="1">
        <f t="shared" si="0"/>
        <v>1.380211241711606</v>
      </c>
      <c r="F8" s="13">
        <v>2.603865792191225</v>
      </c>
      <c r="G8">
        <v>2.151267675330649</v>
      </c>
      <c r="H8" s="2">
        <v>1.8471612005780302</v>
      </c>
    </row>
    <row r="9" spans="1:8" ht="12.75">
      <c r="A9" s="1" t="s">
        <v>43</v>
      </c>
      <c r="B9" s="1">
        <v>488.5</v>
      </c>
      <c r="C9" s="1">
        <v>45.5</v>
      </c>
      <c r="D9" s="1">
        <v>54</v>
      </c>
      <c r="E9" s="1">
        <f t="shared" si="0"/>
        <v>1.7323937598229686</v>
      </c>
      <c r="F9" s="13">
        <v>2.7745169657285498</v>
      </c>
      <c r="G9">
        <v>2.4082399653118496</v>
      </c>
      <c r="H9" s="2">
        <v>1.9084850188786497</v>
      </c>
    </row>
    <row r="10" spans="1:8" ht="12.75">
      <c r="A10" s="1" t="s">
        <v>44</v>
      </c>
      <c r="B10" s="1">
        <v>478.5</v>
      </c>
      <c r="C10" s="1">
        <v>55.5</v>
      </c>
      <c r="D10" s="1">
        <v>102</v>
      </c>
      <c r="E10" s="1">
        <f t="shared" si="0"/>
        <v>2.0086001717619175</v>
      </c>
      <c r="F10" s="13">
        <v>3.030194785356751</v>
      </c>
      <c r="G10">
        <v>2.7307822756663893</v>
      </c>
      <c r="H10" s="2">
        <v>1.9590413923210936</v>
      </c>
    </row>
    <row r="11" spans="1:8" ht="12.75">
      <c r="A11" s="1" t="s">
        <v>45</v>
      </c>
      <c r="B11" s="1">
        <v>472</v>
      </c>
      <c r="C11" s="1">
        <v>62</v>
      </c>
      <c r="D11" s="1">
        <v>90</v>
      </c>
      <c r="E11" s="1">
        <f t="shared" si="0"/>
        <v>1.954242509439325</v>
      </c>
      <c r="F11" s="13">
        <v>3.0346284566253203</v>
      </c>
      <c r="G11">
        <v>2.6910814921229687</v>
      </c>
      <c r="H11" s="2">
        <v>2.24551266781415</v>
      </c>
    </row>
    <row r="12" spans="1:8" ht="12.75">
      <c r="A12" s="1" t="s">
        <v>46</v>
      </c>
      <c r="B12" s="1">
        <v>464</v>
      </c>
      <c r="C12" s="1">
        <v>70</v>
      </c>
      <c r="D12" s="1">
        <v>80</v>
      </c>
      <c r="E12" s="1">
        <f t="shared" si="0"/>
        <v>1.9030899869919435</v>
      </c>
      <c r="F12" s="13">
        <v>3.089551882886454</v>
      </c>
      <c r="G12">
        <v>2.690196080028514</v>
      </c>
      <c r="H12" s="2">
        <v>2.1172712956557644</v>
      </c>
    </row>
    <row r="13" spans="1:8" ht="12.75">
      <c r="A13" s="1" t="s">
        <v>47</v>
      </c>
      <c r="B13" s="1">
        <v>461</v>
      </c>
      <c r="C13" s="1">
        <v>73</v>
      </c>
      <c r="D13" s="1">
        <v>96</v>
      </c>
      <c r="E13" s="1">
        <f t="shared" si="0"/>
        <v>1.9822712330395684</v>
      </c>
      <c r="F13" s="13">
        <v>3.2962262872611605</v>
      </c>
      <c r="G13">
        <v>2.929929560084588</v>
      </c>
      <c r="H13" s="2">
        <v>2.552668216112193</v>
      </c>
    </row>
    <row r="14" spans="1:8" ht="12.75">
      <c r="A14" s="1" t="s">
        <v>48</v>
      </c>
      <c r="B14" s="1">
        <v>449</v>
      </c>
      <c r="C14" s="1">
        <v>85</v>
      </c>
      <c r="D14" s="1">
        <v>71</v>
      </c>
      <c r="E14" s="1">
        <f t="shared" si="0"/>
        <v>1.8512583487190752</v>
      </c>
      <c r="F14" s="13">
        <v>3.2081725266671217</v>
      </c>
      <c r="G14">
        <v>2.8779469516291885</v>
      </c>
      <c r="H14" s="2">
        <v>2.792391689498254</v>
      </c>
    </row>
    <row r="15" spans="1:8" ht="12.75">
      <c r="A15" s="1" t="s">
        <v>78</v>
      </c>
      <c r="B15" s="1">
        <v>443.5</v>
      </c>
      <c r="C15" s="1">
        <v>90.5</v>
      </c>
      <c r="D15" s="1">
        <v>99</v>
      </c>
      <c r="E15" s="1">
        <f t="shared" si="0"/>
        <v>1.99563519459755</v>
      </c>
      <c r="F15" s="13">
        <v>3.0982975364946976</v>
      </c>
      <c r="G15">
        <v>2.681241237375587</v>
      </c>
      <c r="H15" s="2">
        <v>2.100370545117563</v>
      </c>
    </row>
    <row r="16" spans="1:8" ht="12.75">
      <c r="A16" s="1" t="s">
        <v>79</v>
      </c>
      <c r="B16" s="1">
        <v>428</v>
      </c>
      <c r="C16" s="1">
        <v>106</v>
      </c>
      <c r="D16" s="1">
        <v>103</v>
      </c>
      <c r="E16" s="1">
        <f t="shared" si="0"/>
        <v>2.012837224705172</v>
      </c>
      <c r="F16" s="13">
        <v>3.1922886125681202</v>
      </c>
      <c r="G16">
        <v>2.738780558484369</v>
      </c>
      <c r="H16" s="2">
        <v>2.3138672203691533</v>
      </c>
    </row>
    <row r="17" spans="1:8" ht="12.75">
      <c r="A17" s="1" t="s">
        <v>80</v>
      </c>
      <c r="B17" s="1">
        <v>423</v>
      </c>
      <c r="C17" s="1">
        <v>111</v>
      </c>
      <c r="D17" s="1">
        <v>96</v>
      </c>
      <c r="E17" s="1">
        <f t="shared" si="0"/>
        <v>1.9822712330395684</v>
      </c>
      <c r="F17" s="13">
        <v>3.159266331093494</v>
      </c>
      <c r="G17">
        <v>2.9370161074648142</v>
      </c>
      <c r="H17" s="2">
        <v>2.2833012287035497</v>
      </c>
    </row>
    <row r="18" spans="1:8" ht="12.75">
      <c r="A18" s="1" t="s">
        <v>81</v>
      </c>
      <c r="B18" s="1">
        <v>418.5</v>
      </c>
      <c r="C18" s="1">
        <v>115.5</v>
      </c>
      <c r="D18" s="1">
        <v>40</v>
      </c>
      <c r="E18" s="1">
        <f t="shared" si="0"/>
        <v>1.6020599913279623</v>
      </c>
      <c r="F18" s="13">
        <v>3.019116290447073</v>
      </c>
      <c r="G18">
        <v>2.387389826338729</v>
      </c>
      <c r="H18" s="2">
        <v>2.1986570869544226</v>
      </c>
    </row>
    <row r="19" spans="1:8" ht="12.75">
      <c r="A19" s="1" t="s">
        <v>82</v>
      </c>
      <c r="B19" s="1">
        <v>416</v>
      </c>
      <c r="C19" s="1">
        <v>118</v>
      </c>
      <c r="D19" s="1">
        <v>65</v>
      </c>
      <c r="E19" s="1">
        <f t="shared" si="0"/>
        <v>1.8129133566428555</v>
      </c>
      <c r="F19" s="13">
        <v>3.0827853703164503</v>
      </c>
      <c r="G19">
        <v>2.6138418218760693</v>
      </c>
      <c r="H19" s="2">
        <v>2.2068258760318495</v>
      </c>
    </row>
    <row r="20" spans="1:8" ht="12.75">
      <c r="A20" s="1" t="s">
        <v>83</v>
      </c>
      <c r="B20" s="1">
        <v>411</v>
      </c>
      <c r="C20" s="1">
        <v>123</v>
      </c>
      <c r="D20" s="1">
        <v>62</v>
      </c>
      <c r="E20" s="1">
        <f t="shared" si="0"/>
        <v>1.792391689498254</v>
      </c>
      <c r="F20" s="13">
        <v>3.115943176939055</v>
      </c>
      <c r="G20">
        <v>2.5774917998372255</v>
      </c>
      <c r="H20" s="2">
        <v>2.060697840353612</v>
      </c>
    </row>
    <row r="21" spans="1:8" ht="12.75">
      <c r="A21" s="1" t="s">
        <v>84</v>
      </c>
      <c r="B21" s="1">
        <v>407</v>
      </c>
      <c r="C21" s="1">
        <v>127</v>
      </c>
      <c r="D21" s="1">
        <v>80</v>
      </c>
      <c r="E21" s="1">
        <f t="shared" si="0"/>
        <v>1.9030899869919435</v>
      </c>
      <c r="F21" s="13">
        <v>3.2342641243787895</v>
      </c>
      <c r="G21">
        <v>2.782472624166286</v>
      </c>
      <c r="H21" s="2">
        <v>2.4313637641589874</v>
      </c>
    </row>
    <row r="22" spans="1:8" ht="12.75">
      <c r="A22" s="1" t="s">
        <v>85</v>
      </c>
      <c r="B22" s="1">
        <v>397.5</v>
      </c>
      <c r="C22" s="1">
        <v>136.5</v>
      </c>
      <c r="D22" s="1">
        <v>80</v>
      </c>
      <c r="E22" s="1">
        <f t="shared" si="0"/>
        <v>1.9030899869919435</v>
      </c>
      <c r="F22" s="13">
        <v>3.219322508419337</v>
      </c>
      <c r="G22">
        <v>2.785329835010767</v>
      </c>
      <c r="H22" s="2">
        <v>2.534026106056135</v>
      </c>
    </row>
    <row r="23" spans="1:8" ht="12.75">
      <c r="A23" s="1" t="s">
        <v>86</v>
      </c>
      <c r="B23" s="1">
        <v>392</v>
      </c>
      <c r="C23" s="1">
        <v>142</v>
      </c>
      <c r="D23" s="1">
        <v>63</v>
      </c>
      <c r="E23" s="1">
        <f t="shared" si="0"/>
        <v>1.7993405494535817</v>
      </c>
      <c r="F23" s="13">
        <v>3.1604685311190375</v>
      </c>
      <c r="G23">
        <v>2.7535830588929064</v>
      </c>
      <c r="H23" s="2">
        <v>2.578639209968072</v>
      </c>
    </row>
    <row r="24" spans="1:8" ht="12.75">
      <c r="A24" s="1" t="s">
        <v>87</v>
      </c>
      <c r="B24" s="1">
        <v>385.5</v>
      </c>
      <c r="C24" s="1">
        <v>148.5</v>
      </c>
      <c r="D24" s="1">
        <v>79</v>
      </c>
      <c r="E24" s="1">
        <f t="shared" si="0"/>
        <v>1.8976270912904414</v>
      </c>
      <c r="F24" s="13">
        <v>3.1061908972634154</v>
      </c>
      <c r="G24">
        <v>2.6273658565927325</v>
      </c>
      <c r="H24" s="2">
        <v>2.519827993775719</v>
      </c>
    </row>
    <row r="25" spans="1:8" ht="12.75">
      <c r="A25" s="1" t="s">
        <v>88</v>
      </c>
      <c r="B25" s="1">
        <v>374.5</v>
      </c>
      <c r="C25" s="1">
        <v>159.5</v>
      </c>
      <c r="D25" s="1">
        <v>76</v>
      </c>
      <c r="E25" s="1">
        <f t="shared" si="0"/>
        <v>1.8808135922807914</v>
      </c>
      <c r="F25" s="13">
        <v>3.061452479087193</v>
      </c>
      <c r="G25">
        <v>2.546542663478131</v>
      </c>
      <c r="H25" s="2">
        <v>2.2528530309798933</v>
      </c>
    </row>
    <row r="26" spans="1:8" ht="12.75">
      <c r="A26" s="1" t="s">
        <v>4</v>
      </c>
      <c r="B26" s="1">
        <v>359</v>
      </c>
      <c r="C26" s="1">
        <v>175</v>
      </c>
      <c r="D26" s="1">
        <v>100</v>
      </c>
      <c r="E26" s="1">
        <f t="shared" si="0"/>
        <v>2</v>
      </c>
      <c r="F26" s="13">
        <v>3.089551882886454</v>
      </c>
      <c r="G26">
        <v>2.6981005456233897</v>
      </c>
      <c r="H26" s="2">
        <v>2.0791812460476247</v>
      </c>
    </row>
    <row r="27" spans="1:8" ht="12.75">
      <c r="A27" s="1" t="s">
        <v>5</v>
      </c>
      <c r="B27" s="1">
        <v>345.5</v>
      </c>
      <c r="C27" s="1">
        <v>188.5</v>
      </c>
      <c r="D27" s="1">
        <v>181</v>
      </c>
      <c r="E27" s="1">
        <f t="shared" si="0"/>
        <v>2.2576785748691846</v>
      </c>
      <c r="F27" s="13">
        <v>3.2076343673889616</v>
      </c>
      <c r="G27">
        <v>2.784617292632875</v>
      </c>
      <c r="H27" s="2">
        <v>2.456366033129043</v>
      </c>
    </row>
    <row r="28" spans="1:8" ht="12.75">
      <c r="A28" s="1" t="s">
        <v>6</v>
      </c>
      <c r="B28" s="1">
        <v>326.5</v>
      </c>
      <c r="C28" s="1">
        <v>207.5</v>
      </c>
      <c r="D28" s="1">
        <v>140</v>
      </c>
      <c r="E28" s="1">
        <f t="shared" si="0"/>
        <v>2.146128035678238</v>
      </c>
      <c r="F28" s="13">
        <v>3.024485667699167</v>
      </c>
      <c r="G28">
        <v>2.5599066250361124</v>
      </c>
      <c r="H28" s="2">
        <v>2.423245873936808</v>
      </c>
    </row>
    <row r="29" spans="1:8" ht="12.75">
      <c r="A29" s="1" t="s">
        <v>7</v>
      </c>
      <c r="B29" s="1">
        <v>315</v>
      </c>
      <c r="C29" s="1">
        <v>219</v>
      </c>
      <c r="D29" s="1">
        <v>119</v>
      </c>
      <c r="E29" s="1">
        <f t="shared" si="0"/>
        <v>2.0755469613925306</v>
      </c>
      <c r="F29" s="13">
        <v>3.0255106728525805</v>
      </c>
      <c r="G29">
        <v>2.500373714353374</v>
      </c>
      <c r="H29" s="2">
        <v>2.1986570869544226</v>
      </c>
    </row>
    <row r="30" spans="1:8" ht="12.75">
      <c r="A30" s="1" t="s">
        <v>8</v>
      </c>
      <c r="B30" s="1">
        <v>299</v>
      </c>
      <c r="C30" s="1">
        <v>235</v>
      </c>
      <c r="D30" s="1">
        <v>1</v>
      </c>
      <c r="E30" s="1">
        <f t="shared" si="0"/>
        <v>0</v>
      </c>
      <c r="F30" s="13">
        <v>3.0327530302850567</v>
      </c>
      <c r="G30">
        <v>2.34143452457814</v>
      </c>
      <c r="H30" s="2">
        <v>1.919078092376074</v>
      </c>
    </row>
    <row r="31" spans="1:8" ht="12.75">
      <c r="A31" s="1" t="s">
        <v>9</v>
      </c>
      <c r="B31" s="1">
        <v>270.5</v>
      </c>
      <c r="C31" s="1">
        <v>263.5</v>
      </c>
      <c r="D31" s="1">
        <v>8</v>
      </c>
      <c r="E31" s="1">
        <f t="shared" si="0"/>
        <v>0.9030899869919435</v>
      </c>
      <c r="F31" s="13">
        <v>3.0930713063760633</v>
      </c>
      <c r="G31">
        <v>2.6074550232146687</v>
      </c>
      <c r="H31" s="2">
        <v>2.292256071356476</v>
      </c>
    </row>
    <row r="32" spans="1:8" ht="12.75">
      <c r="A32" s="1" t="s">
        <v>10</v>
      </c>
      <c r="B32" s="1">
        <v>260.5</v>
      </c>
      <c r="C32" s="1">
        <v>273.5</v>
      </c>
      <c r="D32" s="1">
        <v>27</v>
      </c>
      <c r="E32" s="1">
        <f t="shared" si="0"/>
        <v>1.4313637641589874</v>
      </c>
      <c r="F32" s="13">
        <v>2.8561244442423</v>
      </c>
      <c r="G32">
        <v>2.6449307079135873</v>
      </c>
      <c r="H32" s="2">
        <v>2.5871494982543437</v>
      </c>
    </row>
    <row r="33" spans="1:8" ht="12.75">
      <c r="A33" s="1" t="s">
        <v>99</v>
      </c>
      <c r="B33" s="1">
        <v>245</v>
      </c>
      <c r="C33" s="1">
        <v>289</v>
      </c>
      <c r="D33" s="1">
        <v>98</v>
      </c>
      <c r="E33" s="1">
        <f t="shared" si="0"/>
        <v>1.9912260756924949</v>
      </c>
      <c r="F33" s="13">
        <v>2.7715874808812555</v>
      </c>
      <c r="G33">
        <v>2.3242824552976926</v>
      </c>
      <c r="H33" s="2">
        <v>1.2787536009528289</v>
      </c>
    </row>
    <row r="34" spans="1:8" ht="12.75">
      <c r="A34" s="1" t="s">
        <v>100</v>
      </c>
      <c r="B34" s="1">
        <v>237</v>
      </c>
      <c r="C34" s="1">
        <v>297</v>
      </c>
      <c r="D34" s="1">
        <v>140</v>
      </c>
      <c r="E34" s="1">
        <f t="shared" si="0"/>
        <v>2.146128035678238</v>
      </c>
      <c r="F34" s="13">
        <v>2.8808135922807914</v>
      </c>
      <c r="G34">
        <v>2.3909351071033793</v>
      </c>
      <c r="H34" s="2">
        <v>1.505149978319906</v>
      </c>
    </row>
    <row r="35" spans="1:8" ht="12.75">
      <c r="A35" s="1" t="s">
        <v>101</v>
      </c>
      <c r="B35" s="1">
        <v>228</v>
      </c>
      <c r="C35" s="1">
        <v>306</v>
      </c>
      <c r="D35" s="1">
        <v>81</v>
      </c>
      <c r="E35" s="1">
        <f t="shared" si="0"/>
        <v>1.9084850188786497</v>
      </c>
      <c r="F35" s="13">
        <v>2.960470777534299</v>
      </c>
      <c r="G35">
        <v>2.4756711883244296</v>
      </c>
      <c r="H35" s="2">
        <v>1.7708520116421442</v>
      </c>
    </row>
    <row r="36" spans="1:8" ht="12.75">
      <c r="A36" s="1" t="s">
        <v>102</v>
      </c>
      <c r="B36" s="1">
        <v>216.5</v>
      </c>
      <c r="C36" s="1">
        <v>317.5</v>
      </c>
      <c r="D36" s="1">
        <v>12</v>
      </c>
      <c r="E36" s="1">
        <f aca="true" t="shared" si="1" ref="E36:E67">LOG(D36)</f>
        <v>1.0791812460476249</v>
      </c>
      <c r="F36" s="13">
        <v>3.0017337128090005</v>
      </c>
      <c r="G36">
        <v>2.568201724066995</v>
      </c>
      <c r="H36" s="2">
        <v>2.1492191126553797</v>
      </c>
    </row>
    <row r="37" spans="1:8" ht="12.75">
      <c r="A37" s="1" t="s">
        <v>103</v>
      </c>
      <c r="B37" s="1">
        <v>203.5</v>
      </c>
      <c r="C37" s="1">
        <v>330.5</v>
      </c>
      <c r="D37" s="1">
        <v>189</v>
      </c>
      <c r="E37" s="1">
        <f t="shared" si="1"/>
        <v>2.2764618041732443</v>
      </c>
      <c r="F37" s="13">
        <v>3.0017337128090005</v>
      </c>
      <c r="G37">
        <v>2.568201724066995</v>
      </c>
      <c r="H37" s="2">
        <v>2.4456042032735974</v>
      </c>
    </row>
    <row r="38" spans="1:8" ht="12.75">
      <c r="A38" s="1" t="s">
        <v>105</v>
      </c>
      <c r="B38" s="1">
        <v>199.5</v>
      </c>
      <c r="C38" s="1">
        <v>334.5</v>
      </c>
      <c r="D38" s="1">
        <v>289</v>
      </c>
      <c r="E38" s="1">
        <f t="shared" si="1"/>
        <v>2.4608978427565478</v>
      </c>
      <c r="F38" s="13">
        <v>2.6954816764901977</v>
      </c>
      <c r="G38">
        <v>2.012837224705172</v>
      </c>
      <c r="H38" s="2">
        <v>2.4456042032735974</v>
      </c>
    </row>
    <row r="39" spans="1:8" ht="12.75">
      <c r="A39" s="1" t="s">
        <v>106</v>
      </c>
      <c r="B39" s="1">
        <v>196.5</v>
      </c>
      <c r="C39" s="1">
        <v>337.5</v>
      </c>
      <c r="D39" s="1">
        <v>311</v>
      </c>
      <c r="E39" s="1">
        <f t="shared" si="1"/>
        <v>2.4927603890268375</v>
      </c>
      <c r="F39" s="13">
        <v>2.8356905714924254</v>
      </c>
      <c r="G39">
        <v>2.225309281725863</v>
      </c>
      <c r="H39" s="2">
        <v>1.0413926851582251</v>
      </c>
    </row>
    <row r="40" spans="1:8" ht="12.75">
      <c r="A40" s="1" t="s">
        <v>107</v>
      </c>
      <c r="B40" s="1">
        <v>189.5</v>
      </c>
      <c r="C40" s="1">
        <v>344.5</v>
      </c>
      <c r="D40" s="1">
        <v>335</v>
      </c>
      <c r="E40" s="1">
        <f t="shared" si="1"/>
        <v>2.525044807036845</v>
      </c>
      <c r="F40" s="13">
        <v>2.9132839017604186</v>
      </c>
      <c r="G40">
        <v>2.346352974450639</v>
      </c>
      <c r="H40" s="2">
        <v>1.4313637641589874</v>
      </c>
    </row>
    <row r="41" spans="1:8" ht="12.75">
      <c r="A41" s="1" t="s">
        <v>108</v>
      </c>
      <c r="B41" s="1">
        <v>183</v>
      </c>
      <c r="C41" s="1">
        <v>351</v>
      </c>
      <c r="D41" s="1">
        <v>322</v>
      </c>
      <c r="E41" s="1">
        <f t="shared" si="1"/>
        <v>2.507855871695831</v>
      </c>
      <c r="F41" s="13">
        <v>2.9138138523837167</v>
      </c>
      <c r="G41">
        <v>2.2833012287035497</v>
      </c>
      <c r="H41" s="2">
        <v>1.9590413923210936</v>
      </c>
    </row>
    <row r="42" spans="1:8" ht="12.75">
      <c r="A42" s="1" t="s">
        <v>109</v>
      </c>
      <c r="B42" s="1">
        <v>175.5</v>
      </c>
      <c r="C42" s="1">
        <v>358.5</v>
      </c>
      <c r="D42" s="1">
        <v>234</v>
      </c>
      <c r="E42" s="1">
        <f t="shared" si="1"/>
        <v>2.369215857410143</v>
      </c>
      <c r="F42" s="13">
        <v>2.88024177589548</v>
      </c>
      <c r="G42">
        <v>2.1072099696478683</v>
      </c>
      <c r="H42" s="2">
        <v>1.9344984512435677</v>
      </c>
    </row>
    <row r="43" spans="1:8" ht="12.75">
      <c r="A43" s="1" t="s">
        <v>110</v>
      </c>
      <c r="B43" s="1">
        <v>171.5</v>
      </c>
      <c r="C43" s="1">
        <v>362.5</v>
      </c>
      <c r="D43" s="1">
        <v>313</v>
      </c>
      <c r="E43" s="1">
        <f t="shared" si="1"/>
        <v>2.4955443375464483</v>
      </c>
      <c r="F43" s="13">
        <v>3.024895960107485</v>
      </c>
      <c r="G43">
        <v>2.4608978427565478</v>
      </c>
      <c r="H43" s="2">
        <v>1.3979400086720377</v>
      </c>
    </row>
    <row r="44" spans="1:8" ht="12.75">
      <c r="A44" s="1" t="s">
        <v>111</v>
      </c>
      <c r="B44" s="1">
        <v>167.5</v>
      </c>
      <c r="C44" s="1">
        <v>366.5</v>
      </c>
      <c r="D44" s="1">
        <v>312</v>
      </c>
      <c r="E44" s="1">
        <f t="shared" si="1"/>
        <v>2.494154594018443</v>
      </c>
      <c r="F44" s="13">
        <v>3.0433622780211294</v>
      </c>
      <c r="G44">
        <v>2.3820170425748683</v>
      </c>
      <c r="H44" s="2">
        <v>1.9590413923210936</v>
      </c>
    </row>
    <row r="45" spans="1:8" ht="12.75">
      <c r="A45" s="1" t="s">
        <v>112</v>
      </c>
      <c r="B45" s="1">
        <v>164.5</v>
      </c>
      <c r="C45" s="1">
        <v>369.5</v>
      </c>
      <c r="D45" s="1">
        <v>277</v>
      </c>
      <c r="E45" s="1">
        <f t="shared" si="1"/>
        <v>2.4424797690644486</v>
      </c>
      <c r="F45" s="13">
        <v>3.0670708560453703</v>
      </c>
      <c r="G45">
        <v>2.4099331233312946</v>
      </c>
      <c r="H45" s="2">
        <v>1.8920946026904804</v>
      </c>
    </row>
    <row r="46" spans="1:8" ht="12.75">
      <c r="A46" s="1" t="s">
        <v>113</v>
      </c>
      <c r="B46" s="1">
        <v>161</v>
      </c>
      <c r="C46" s="1">
        <v>373</v>
      </c>
      <c r="D46" s="1">
        <v>339</v>
      </c>
      <c r="E46" s="1">
        <f t="shared" si="1"/>
        <v>2.530199698203082</v>
      </c>
      <c r="F46" s="13">
        <v>3.095518042323151</v>
      </c>
      <c r="G46">
        <v>2.4608978427565478</v>
      </c>
      <c r="H46" s="2">
        <v>2.089905111439398</v>
      </c>
    </row>
    <row r="47" spans="1:8" ht="12.75">
      <c r="A47" s="1" t="s">
        <v>114</v>
      </c>
      <c r="B47" s="1">
        <v>155.5</v>
      </c>
      <c r="C47" s="1">
        <v>378.5</v>
      </c>
      <c r="D47" s="1">
        <v>296</v>
      </c>
      <c r="E47" s="1">
        <f t="shared" si="1"/>
        <v>2.4712917110589387</v>
      </c>
      <c r="F47" s="13">
        <v>3.076640443670342</v>
      </c>
      <c r="G47">
        <v>2.3502480183341627</v>
      </c>
      <c r="H47" s="2">
        <v>2.0211892990699383</v>
      </c>
    </row>
    <row r="48" spans="1:8" ht="12.75">
      <c r="A48" s="1" t="s">
        <v>115</v>
      </c>
      <c r="B48" s="1">
        <v>151</v>
      </c>
      <c r="C48" s="1">
        <v>383</v>
      </c>
      <c r="D48" s="1">
        <v>199</v>
      </c>
      <c r="E48" s="1">
        <f t="shared" si="1"/>
        <v>2.298853076409707</v>
      </c>
      <c r="F48" s="13">
        <v>3.110589710299249</v>
      </c>
      <c r="G48">
        <v>2.503790683057181</v>
      </c>
      <c r="H48" s="2">
        <v>2.0755469613925306</v>
      </c>
    </row>
    <row r="49" spans="1:8" ht="12.75">
      <c r="A49" s="1" t="s">
        <v>116</v>
      </c>
      <c r="B49" s="1">
        <v>145.5</v>
      </c>
      <c r="C49" s="1">
        <v>388.5</v>
      </c>
      <c r="D49" s="1">
        <v>104</v>
      </c>
      <c r="E49" s="1">
        <f t="shared" si="1"/>
        <v>2.0170333392987803</v>
      </c>
      <c r="F49" s="13">
        <v>2.9885589568786157</v>
      </c>
      <c r="G49">
        <v>2.0681858617461617</v>
      </c>
      <c r="H49" s="2">
        <v>2.3138672203691533</v>
      </c>
    </row>
    <row r="50" spans="1:8" ht="12.75">
      <c r="A50" s="1" t="s">
        <v>117</v>
      </c>
      <c r="B50" s="1">
        <v>140</v>
      </c>
      <c r="C50" s="1">
        <v>394</v>
      </c>
      <c r="D50" s="1">
        <v>127</v>
      </c>
      <c r="E50" s="1">
        <f t="shared" si="1"/>
        <v>2.103803720955957</v>
      </c>
      <c r="F50" s="13">
        <v>3.0342272607705505</v>
      </c>
      <c r="G50">
        <v>2.3180633349627615</v>
      </c>
      <c r="H50" s="2">
        <v>1.724275869600789</v>
      </c>
    </row>
    <row r="51" spans="1:8" ht="12.75">
      <c r="A51" s="1" t="s">
        <v>118</v>
      </c>
      <c r="B51" s="1">
        <v>136.5</v>
      </c>
      <c r="C51" s="1">
        <v>397.5</v>
      </c>
      <c r="D51" s="1">
        <v>134</v>
      </c>
      <c r="E51" s="1">
        <f t="shared" si="1"/>
        <v>2.1271047983648077</v>
      </c>
      <c r="F51" s="13">
        <v>3.0398105541483504</v>
      </c>
      <c r="G51">
        <v>2.2013971243204513</v>
      </c>
      <c r="H51" s="2">
        <v>1.8573324964312685</v>
      </c>
    </row>
    <row r="52" spans="1:8" ht="12.75">
      <c r="A52" s="1" t="s">
        <v>119</v>
      </c>
      <c r="B52" s="1">
        <v>130</v>
      </c>
      <c r="C52" s="1">
        <v>404</v>
      </c>
      <c r="D52" s="1">
        <v>155</v>
      </c>
      <c r="E52" s="1">
        <f t="shared" si="1"/>
        <v>2.1903316981702914</v>
      </c>
      <c r="F52" s="13">
        <v>3.0770043267933502</v>
      </c>
      <c r="G52">
        <v>2.307496037913213</v>
      </c>
      <c r="H52" s="2">
        <v>1.7634279935629373</v>
      </c>
    </row>
    <row r="53" spans="1:8" ht="12.75">
      <c r="A53" s="1" t="s">
        <v>120</v>
      </c>
      <c r="B53" s="1">
        <v>125</v>
      </c>
      <c r="C53" s="1">
        <v>409</v>
      </c>
      <c r="D53" s="1">
        <v>187</v>
      </c>
      <c r="E53" s="1">
        <f t="shared" si="1"/>
        <v>2.271841606536499</v>
      </c>
      <c r="F53" s="13">
        <v>3.1389339402569236</v>
      </c>
      <c r="G53">
        <v>2.5705429398818973</v>
      </c>
      <c r="H53" s="2">
        <v>1.863322860120456</v>
      </c>
    </row>
    <row r="54" spans="1:8" ht="12.75">
      <c r="A54" s="1" t="s">
        <v>121</v>
      </c>
      <c r="B54" s="1">
        <v>112</v>
      </c>
      <c r="C54" s="1">
        <v>422</v>
      </c>
      <c r="D54" s="1">
        <v>260</v>
      </c>
      <c r="E54" s="1">
        <f t="shared" si="1"/>
        <v>2.4149733479708178</v>
      </c>
      <c r="F54" s="13">
        <v>3.2137832993353044</v>
      </c>
      <c r="G54">
        <v>2.639486489268586</v>
      </c>
      <c r="H54" s="2">
        <v>2.1789769472931693</v>
      </c>
    </row>
    <row r="55" spans="1:8" ht="12.75">
      <c r="A55" s="1" t="s">
        <v>122</v>
      </c>
      <c r="B55" s="1">
        <v>99.5</v>
      </c>
      <c r="C55" s="1">
        <v>434.5</v>
      </c>
      <c r="D55" s="1">
        <v>373</v>
      </c>
      <c r="E55" s="1">
        <f t="shared" si="1"/>
        <v>2.571708831808688</v>
      </c>
      <c r="F55" s="13">
        <v>3.28397928423848</v>
      </c>
      <c r="G55">
        <v>2.754348335711019</v>
      </c>
      <c r="H55" s="2">
        <v>2.1492191126553797</v>
      </c>
    </row>
    <row r="56" spans="1:8" ht="12.75">
      <c r="A56" s="1" t="s">
        <v>123</v>
      </c>
      <c r="B56" s="1">
        <v>93.5</v>
      </c>
      <c r="C56" s="1">
        <v>440.5</v>
      </c>
      <c r="D56" s="1">
        <v>363</v>
      </c>
      <c r="E56" s="1">
        <f t="shared" si="1"/>
        <v>2.5599066250361124</v>
      </c>
      <c r="F56" s="13">
        <v>3.230959555748569</v>
      </c>
      <c r="G56">
        <v>2.4800069429571505</v>
      </c>
      <c r="H56" s="2">
        <v>2.3344537511509307</v>
      </c>
    </row>
    <row r="57" spans="1:8" ht="12.75">
      <c r="A57" s="1" t="s">
        <v>124</v>
      </c>
      <c r="B57" s="1">
        <v>89.5</v>
      </c>
      <c r="C57" s="1">
        <v>444.5</v>
      </c>
      <c r="D57" s="1">
        <v>338</v>
      </c>
      <c r="E57" s="1">
        <f t="shared" si="1"/>
        <v>2.5289167002776547</v>
      </c>
      <c r="F57" s="13">
        <v>3.2329961103921536</v>
      </c>
      <c r="G57">
        <v>2.2576785748691846</v>
      </c>
      <c r="H57" s="2">
        <v>2</v>
      </c>
    </row>
    <row r="58" spans="1:8" ht="12.75">
      <c r="A58" s="1" t="s">
        <v>125</v>
      </c>
      <c r="B58" s="1">
        <v>86</v>
      </c>
      <c r="C58" s="1">
        <v>448</v>
      </c>
      <c r="D58" s="1">
        <v>300</v>
      </c>
      <c r="E58" s="1">
        <f t="shared" si="1"/>
        <v>2.4771212547196626</v>
      </c>
      <c r="F58" s="13">
        <v>3.278982116865443</v>
      </c>
      <c r="G58">
        <v>2.45178643552429</v>
      </c>
      <c r="H58" s="2">
        <v>1.568201724066995</v>
      </c>
    </row>
    <row r="59" spans="1:8" ht="12.75">
      <c r="A59" s="1" t="s">
        <v>126</v>
      </c>
      <c r="B59" s="1">
        <v>83.5</v>
      </c>
      <c r="C59" s="1">
        <v>450.5</v>
      </c>
      <c r="D59" s="1">
        <v>238</v>
      </c>
      <c r="E59" s="1">
        <f t="shared" si="1"/>
        <v>2.376576957056512</v>
      </c>
      <c r="F59" s="13">
        <v>3.3729120029701067</v>
      </c>
      <c r="G59">
        <v>2.8305886686851442</v>
      </c>
      <c r="H59" s="2">
        <v>1.954242509439325</v>
      </c>
    </row>
    <row r="60" spans="1:8" ht="12.75">
      <c r="A60" s="1" t="s">
        <v>127</v>
      </c>
      <c r="B60" s="1">
        <v>70.5</v>
      </c>
      <c r="C60" s="1">
        <v>463.5</v>
      </c>
      <c r="D60" s="1">
        <v>86</v>
      </c>
      <c r="E60" s="1">
        <f t="shared" si="1"/>
        <v>1.9344984512435677</v>
      </c>
      <c r="F60" s="13">
        <v>3.391816923613249</v>
      </c>
      <c r="G60">
        <v>3.0330214446829107</v>
      </c>
      <c r="H60" s="2">
        <v>2.357934847000454</v>
      </c>
    </row>
    <row r="61" spans="1:8" ht="12.75">
      <c r="A61" s="1" t="s">
        <v>128</v>
      </c>
      <c r="B61" s="1">
        <v>65.5</v>
      </c>
      <c r="C61" s="1">
        <v>468.5</v>
      </c>
      <c r="D61" s="1">
        <v>53</v>
      </c>
      <c r="E61" s="1">
        <f t="shared" si="1"/>
        <v>1.724275869600789</v>
      </c>
      <c r="F61" s="13">
        <v>2.9694159123539814</v>
      </c>
      <c r="G61">
        <v>2.5490032620257876</v>
      </c>
      <c r="H61" s="2">
        <v>2.931457870689005</v>
      </c>
    </row>
    <row r="62" spans="1:8" ht="12.75">
      <c r="A62" s="1" t="s">
        <v>129</v>
      </c>
      <c r="B62" s="1">
        <v>60</v>
      </c>
      <c r="C62" s="1">
        <v>474</v>
      </c>
      <c r="D62" s="1">
        <v>123</v>
      </c>
      <c r="E62" s="1">
        <f t="shared" si="1"/>
        <v>2.089905111439398</v>
      </c>
      <c r="F62" s="13">
        <v>3.111598524880394</v>
      </c>
      <c r="G62">
        <v>2.6848453616444123</v>
      </c>
      <c r="H62" s="2">
        <v>1.7781512503836436</v>
      </c>
    </row>
    <row r="63" spans="1:8" ht="12.75">
      <c r="A63" s="1" t="s">
        <v>130</v>
      </c>
      <c r="B63" s="1">
        <v>56</v>
      </c>
      <c r="C63" s="1">
        <v>478</v>
      </c>
      <c r="D63" s="1">
        <v>182</v>
      </c>
      <c r="E63" s="1">
        <f t="shared" si="1"/>
        <v>2.2600713879850747</v>
      </c>
      <c r="F63" s="13">
        <v>3.2593549273080344</v>
      </c>
      <c r="G63">
        <v>2.8254261177678233</v>
      </c>
      <c r="H63" s="2">
        <v>1.792391689498254</v>
      </c>
    </row>
    <row r="64" spans="1:8" ht="12.75">
      <c r="A64" s="1" t="s">
        <v>131</v>
      </c>
      <c r="B64" s="1">
        <v>48.5</v>
      </c>
      <c r="C64" s="1">
        <v>485.5</v>
      </c>
      <c r="D64" s="1">
        <v>128</v>
      </c>
      <c r="E64" s="1">
        <f t="shared" si="1"/>
        <v>2.1072099696478683</v>
      </c>
      <c r="F64" s="13">
        <v>3.4127964287165433</v>
      </c>
      <c r="G64">
        <v>2.5352941200427703</v>
      </c>
      <c r="H64" s="2">
        <v>1.9084850188786497</v>
      </c>
    </row>
    <row r="65" spans="1:8" ht="12.75">
      <c r="A65" s="1" t="s">
        <v>132</v>
      </c>
      <c r="B65" s="1">
        <v>40.5</v>
      </c>
      <c r="C65" s="1">
        <v>493.5</v>
      </c>
      <c r="D65" s="1">
        <v>91</v>
      </c>
      <c r="E65" s="1">
        <f t="shared" si="1"/>
        <v>1.9590413923210936</v>
      </c>
      <c r="F65" s="13">
        <v>3.4127964287165433</v>
      </c>
      <c r="G65">
        <v>2.3654879848909</v>
      </c>
      <c r="H65" s="2">
        <v>1.792391689498254</v>
      </c>
    </row>
    <row r="66" spans="1:8" ht="12.75">
      <c r="A66" s="1" t="s">
        <v>81</v>
      </c>
      <c r="B66" s="1">
        <v>37</v>
      </c>
      <c r="C66" s="1">
        <v>497</v>
      </c>
      <c r="D66" s="1">
        <v>79</v>
      </c>
      <c r="E66" s="1">
        <f t="shared" si="1"/>
        <v>1.8976270912904414</v>
      </c>
      <c r="F66" s="13">
        <v>3.412460547429961</v>
      </c>
      <c r="G66">
        <v>2.8573324964312685</v>
      </c>
      <c r="H66" s="2">
        <v>1.8808135922807914</v>
      </c>
    </row>
    <row r="67" spans="1:8" ht="12.75">
      <c r="A67" s="1" t="s">
        <v>133</v>
      </c>
      <c r="B67" s="1">
        <v>34</v>
      </c>
      <c r="C67" s="1">
        <v>500</v>
      </c>
      <c r="D67" s="1">
        <v>93</v>
      </c>
      <c r="E67" s="1">
        <f t="shared" si="1"/>
        <v>1.968482948553935</v>
      </c>
      <c r="F67" s="13">
        <v>3.392696953259666</v>
      </c>
      <c r="G67">
        <v>2.611723308007342</v>
      </c>
      <c r="H67" s="2">
        <v>2.5888317255942073</v>
      </c>
    </row>
    <row r="68" spans="1:8" ht="12.75">
      <c r="A68" s="1" t="s">
        <v>134</v>
      </c>
      <c r="B68" s="1">
        <v>28.5</v>
      </c>
      <c r="C68" s="1">
        <v>505.5</v>
      </c>
      <c r="D68" s="1">
        <v>32</v>
      </c>
      <c r="E68" s="1">
        <f aca="true" t="shared" si="2" ref="E68:E73">LOG(D68)</f>
        <v>1.505149978319906</v>
      </c>
      <c r="F68" s="13">
        <v>3.420120848085703</v>
      </c>
      <c r="G68">
        <v>2.5921767573958667</v>
      </c>
      <c r="H68" s="2">
        <v>2.1760912590556813</v>
      </c>
    </row>
    <row r="69" spans="1:8" ht="12.75">
      <c r="A69" s="1" t="s">
        <v>135</v>
      </c>
      <c r="B69" s="1">
        <v>23</v>
      </c>
      <c r="C69" s="1">
        <v>511</v>
      </c>
      <c r="D69" s="1">
        <v>58</v>
      </c>
      <c r="E69" s="1">
        <f t="shared" si="2"/>
        <v>1.7634279935629373</v>
      </c>
      <c r="F69" s="13">
        <v>3.508395033133053</v>
      </c>
      <c r="G69">
        <v>1.5563025007672873</v>
      </c>
      <c r="H69" s="2">
        <v>1.7323937598229686</v>
      </c>
    </row>
    <row r="70" spans="1:8" ht="12.75">
      <c r="A70" s="1" t="s">
        <v>136</v>
      </c>
      <c r="B70" s="1">
        <v>20.5</v>
      </c>
      <c r="C70" s="1">
        <v>513.5</v>
      </c>
      <c r="D70" s="1">
        <v>97</v>
      </c>
      <c r="E70" s="1">
        <f t="shared" si="2"/>
        <v>1.9867717342662448</v>
      </c>
      <c r="F70" s="13">
        <v>3.508395033133053</v>
      </c>
      <c r="G70">
        <v>1.724275869600789</v>
      </c>
      <c r="H70" s="2">
        <v>1.2787536009528289</v>
      </c>
    </row>
    <row r="71" spans="1:8" ht="12.75">
      <c r="A71" s="1" t="s">
        <v>137</v>
      </c>
      <c r="B71" s="1">
        <v>16</v>
      </c>
      <c r="C71" s="1">
        <v>518</v>
      </c>
      <c r="D71" s="1">
        <v>133</v>
      </c>
      <c r="E71" s="1">
        <f t="shared" si="2"/>
        <v>2.123851640967086</v>
      </c>
      <c r="F71" s="13">
        <v>3.5335178620169674</v>
      </c>
      <c r="G71">
        <v>-0.3010299956639812</v>
      </c>
      <c r="H71" s="2">
        <v>1.568201724066995</v>
      </c>
    </row>
    <row r="72" spans="1:8" ht="12.75">
      <c r="A72" s="1" t="s">
        <v>138</v>
      </c>
      <c r="B72" s="1">
        <v>11.5</v>
      </c>
      <c r="C72" s="1">
        <v>522.5</v>
      </c>
      <c r="D72" s="1">
        <v>101</v>
      </c>
      <c r="E72" s="1">
        <f t="shared" si="2"/>
        <v>2.0043213737826426</v>
      </c>
      <c r="F72" s="13">
        <v>3.551327988003846</v>
      </c>
      <c r="G72">
        <v>1.8750612633917</v>
      </c>
      <c r="H72" s="2" t="e">
        <v>#NUM!</v>
      </c>
    </row>
    <row r="73" spans="1:8" ht="12.75">
      <c r="A73" s="1" t="s">
        <v>139</v>
      </c>
      <c r="B73" s="1">
        <v>5</v>
      </c>
      <c r="C73" s="1">
        <v>529</v>
      </c>
      <c r="D73" s="1">
        <v>87</v>
      </c>
      <c r="E73" s="1">
        <f t="shared" si="2"/>
        <v>1.9395192526186185</v>
      </c>
      <c r="F73" s="13">
        <v>3.5922878159521305</v>
      </c>
      <c r="G73">
        <v>2.790988475088816</v>
      </c>
      <c r="H73" s="2">
        <v>1.5854607295085006</v>
      </c>
    </row>
    <row r="74" ht="12.75">
      <c r="H74" s="2">
        <v>2.307496037913213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48" sqref="A48"/>
    </sheetView>
  </sheetViews>
  <sheetFormatPr defaultColWidth="9.00390625" defaultRowHeight="12.75"/>
  <cols>
    <col min="1" max="1" width="11.00390625" style="0" customWidth="1"/>
    <col min="2" max="2" width="12.25390625" style="0" bestFit="1" customWidth="1"/>
    <col min="3" max="16384" width="11.00390625" style="0" customWidth="1"/>
  </cols>
  <sheetData>
    <row r="1" ht="12.75">
      <c r="A1" t="s">
        <v>95</v>
      </c>
    </row>
    <row r="2" spans="2:7" ht="12.75">
      <c r="B2" s="11" t="s">
        <v>96</v>
      </c>
      <c r="G2" s="11"/>
    </row>
    <row r="3" ht="12.75">
      <c r="G3" s="11"/>
    </row>
    <row r="4" spans="1:7" ht="12.75">
      <c r="A4" s="1" t="s">
        <v>94</v>
      </c>
      <c r="B4" t="s">
        <v>149</v>
      </c>
      <c r="C4" t="s">
        <v>150</v>
      </c>
      <c r="D4" t="s">
        <v>151</v>
      </c>
      <c r="E4" t="s">
        <v>152</v>
      </c>
      <c r="G4" s="11"/>
    </row>
    <row r="5" spans="1:5" ht="12.75">
      <c r="A5" s="1" t="s">
        <v>102</v>
      </c>
      <c r="B5">
        <v>2</v>
      </c>
      <c r="C5">
        <v>11</v>
      </c>
      <c r="D5">
        <v>0.693</v>
      </c>
      <c r="E5">
        <v>2.398</v>
      </c>
    </row>
    <row r="6" spans="1:5" ht="12.75">
      <c r="A6" s="1" t="s">
        <v>103</v>
      </c>
      <c r="B6">
        <v>25</v>
      </c>
      <c r="C6">
        <v>104</v>
      </c>
      <c r="D6">
        <v>3.219</v>
      </c>
      <c r="E6">
        <v>4.644</v>
      </c>
    </row>
    <row r="7" spans="1:5" ht="12.75">
      <c r="A7" s="1" t="s">
        <v>105</v>
      </c>
      <c r="B7">
        <v>34</v>
      </c>
      <c r="C7">
        <v>195</v>
      </c>
      <c r="D7">
        <v>3.526</v>
      </c>
      <c r="E7">
        <v>5.273</v>
      </c>
    </row>
    <row r="8" spans="1:5" ht="12.75">
      <c r="A8" s="1" t="s">
        <v>106</v>
      </c>
      <c r="B8">
        <v>42</v>
      </c>
      <c r="C8">
        <v>199</v>
      </c>
      <c r="D8">
        <v>3.738</v>
      </c>
      <c r="E8">
        <v>5.293</v>
      </c>
    </row>
    <row r="9" spans="1:5" ht="12.75">
      <c r="A9" s="1" t="s">
        <v>107</v>
      </c>
      <c r="B9">
        <v>48</v>
      </c>
      <c r="C9">
        <v>223</v>
      </c>
      <c r="D9">
        <v>3.871</v>
      </c>
      <c r="E9">
        <v>5.407</v>
      </c>
    </row>
    <row r="10" spans="1:5" ht="12.75">
      <c r="A10" s="1" t="s">
        <v>108</v>
      </c>
      <c r="B10">
        <v>49</v>
      </c>
      <c r="C10">
        <v>222</v>
      </c>
      <c r="D10">
        <v>3.892</v>
      </c>
      <c r="E10">
        <v>5.403</v>
      </c>
    </row>
    <row r="11" spans="1:5" ht="12.75">
      <c r="A11" s="1" t="s">
        <v>109</v>
      </c>
      <c r="B11">
        <v>44</v>
      </c>
      <c r="C11">
        <v>179</v>
      </c>
      <c r="D11">
        <v>3.784</v>
      </c>
      <c r="E11">
        <v>5.187</v>
      </c>
    </row>
    <row r="12" spans="1:5" ht="12.75">
      <c r="A12" s="1" t="s">
        <v>110</v>
      </c>
      <c r="B12">
        <v>50</v>
      </c>
      <c r="C12">
        <v>248</v>
      </c>
      <c r="D12">
        <v>3.912</v>
      </c>
      <c r="E12">
        <v>5.513</v>
      </c>
    </row>
    <row r="13" spans="1:5" ht="12.75">
      <c r="A13" s="1" t="s">
        <v>111</v>
      </c>
      <c r="B13">
        <v>51</v>
      </c>
      <c r="C13">
        <v>240</v>
      </c>
      <c r="D13">
        <v>3.932</v>
      </c>
      <c r="E13">
        <v>5.481</v>
      </c>
    </row>
    <row r="14" spans="1:5" ht="12.75">
      <c r="A14" s="1" t="s">
        <v>112</v>
      </c>
      <c r="B14">
        <v>41</v>
      </c>
      <c r="C14">
        <v>215</v>
      </c>
      <c r="D14">
        <v>3.714</v>
      </c>
      <c r="E14">
        <v>5.371</v>
      </c>
    </row>
    <row r="15" spans="1:5" ht="12.75">
      <c r="A15" s="1" t="s">
        <v>113</v>
      </c>
      <c r="B15">
        <v>50</v>
      </c>
      <c r="C15">
        <v>239</v>
      </c>
      <c r="D15">
        <v>3.912</v>
      </c>
      <c r="E15">
        <v>5.476</v>
      </c>
    </row>
    <row r="16" spans="1:5" ht="12.75">
      <c r="A16" s="1" t="s">
        <v>114</v>
      </c>
      <c r="B16">
        <v>47</v>
      </c>
      <c r="C16">
        <v>206</v>
      </c>
      <c r="D16">
        <v>3.85</v>
      </c>
      <c r="E16">
        <v>5.328</v>
      </c>
    </row>
    <row r="17" spans="1:5" ht="12.75">
      <c r="A17" s="1" t="s">
        <v>115</v>
      </c>
      <c r="B17">
        <v>41</v>
      </c>
      <c r="C17">
        <v>153</v>
      </c>
      <c r="D17">
        <v>3.714</v>
      </c>
      <c r="E17">
        <v>5.03</v>
      </c>
    </row>
    <row r="18" spans="1:5" ht="12.75">
      <c r="A18" s="1" t="s">
        <v>116</v>
      </c>
      <c r="B18">
        <v>12</v>
      </c>
      <c r="C18">
        <v>78</v>
      </c>
      <c r="D18">
        <v>2.485</v>
      </c>
      <c r="E18">
        <v>4.357</v>
      </c>
    </row>
    <row r="19" spans="1:5" ht="12.75">
      <c r="A19" s="1" t="s">
        <v>117</v>
      </c>
      <c r="B19">
        <v>26</v>
      </c>
      <c r="C19">
        <v>97</v>
      </c>
      <c r="D19">
        <v>3.258</v>
      </c>
      <c r="E19">
        <v>4.575</v>
      </c>
    </row>
    <row r="20" spans="1:5" ht="12.75">
      <c r="A20" s="1" t="s">
        <v>118</v>
      </c>
      <c r="B20">
        <v>30</v>
      </c>
      <c r="C20">
        <v>109</v>
      </c>
      <c r="D20">
        <v>3.401</v>
      </c>
      <c r="E20">
        <v>4.691</v>
      </c>
    </row>
    <row r="21" spans="1:5" ht="12.75">
      <c r="A21" s="1" t="s">
        <v>119</v>
      </c>
      <c r="B21">
        <v>29</v>
      </c>
      <c r="C21">
        <v>108</v>
      </c>
      <c r="D21">
        <v>3.367</v>
      </c>
      <c r="E21">
        <v>4.682</v>
      </c>
    </row>
    <row r="22" spans="1:5" ht="12.75">
      <c r="A22" s="1" t="s">
        <v>120</v>
      </c>
      <c r="B22">
        <v>26</v>
      </c>
      <c r="C22">
        <v>100</v>
      </c>
      <c r="D22">
        <v>3.258</v>
      </c>
      <c r="E22">
        <v>4.605</v>
      </c>
    </row>
    <row r="23" spans="1:5" ht="12.75">
      <c r="A23" s="1" t="s">
        <v>121</v>
      </c>
      <c r="B23">
        <v>42</v>
      </c>
      <c r="C23">
        <v>154</v>
      </c>
      <c r="D23">
        <v>3.738</v>
      </c>
      <c r="E23">
        <v>5.037</v>
      </c>
    </row>
    <row r="24" spans="1:5" ht="12.75">
      <c r="A24" s="1" t="s">
        <v>122</v>
      </c>
      <c r="B24">
        <v>54</v>
      </c>
      <c r="C24">
        <v>231</v>
      </c>
      <c r="D24">
        <v>3.989</v>
      </c>
      <c r="E24">
        <v>5.442</v>
      </c>
    </row>
    <row r="25" spans="1:5" ht="12.75">
      <c r="A25" s="1" t="s">
        <v>123</v>
      </c>
      <c r="B25">
        <v>46</v>
      </c>
      <c r="C25">
        <v>237</v>
      </c>
      <c r="D25">
        <v>3.829</v>
      </c>
      <c r="E25">
        <v>5.468</v>
      </c>
    </row>
    <row r="26" spans="1:5" ht="12.75">
      <c r="A26" s="1" t="s">
        <v>124</v>
      </c>
      <c r="B26">
        <v>35</v>
      </c>
      <c r="C26">
        <v>216</v>
      </c>
      <c r="D26">
        <v>3.555</v>
      </c>
      <c r="E26">
        <v>5.375</v>
      </c>
    </row>
    <row r="27" spans="1:5" ht="12.75">
      <c r="A27" s="1" t="s">
        <v>125</v>
      </c>
      <c r="B27">
        <v>34</v>
      </c>
      <c r="C27">
        <v>183</v>
      </c>
      <c r="D27">
        <v>3.526</v>
      </c>
      <c r="E27">
        <v>5.209</v>
      </c>
    </row>
    <row r="28" spans="1:5" ht="12.75">
      <c r="A28" s="1" t="s">
        <v>126</v>
      </c>
      <c r="B28">
        <v>25</v>
      </c>
      <c r="C28">
        <v>155</v>
      </c>
      <c r="D28">
        <v>3.219</v>
      </c>
      <c r="E28">
        <v>5.043</v>
      </c>
    </row>
    <row r="29" spans="1:5" ht="12.75">
      <c r="A29" s="1" t="s">
        <v>127</v>
      </c>
      <c r="B29">
        <v>13</v>
      </c>
      <c r="C29">
        <v>48</v>
      </c>
      <c r="D29">
        <v>2.565</v>
      </c>
      <c r="E29">
        <v>3.871</v>
      </c>
    </row>
    <row r="30" spans="1:5" ht="12.75">
      <c r="A30" s="1" t="s">
        <v>128</v>
      </c>
      <c r="B30">
        <v>7</v>
      </c>
      <c r="C30">
        <v>24</v>
      </c>
      <c r="D30">
        <v>1.946</v>
      </c>
      <c r="E30">
        <v>3.178</v>
      </c>
    </row>
    <row r="31" spans="1:5" ht="12.75">
      <c r="A31" s="1" t="s">
        <v>129</v>
      </c>
      <c r="B31">
        <v>15</v>
      </c>
      <c r="C31">
        <v>69</v>
      </c>
      <c r="D31">
        <v>2.708</v>
      </c>
      <c r="E31">
        <v>4.234</v>
      </c>
    </row>
    <row r="32" spans="1:5" ht="12.75">
      <c r="A32" s="1" t="s">
        <v>130</v>
      </c>
      <c r="B32">
        <v>19</v>
      </c>
      <c r="C32">
        <v>98</v>
      </c>
      <c r="D32">
        <v>2.944</v>
      </c>
      <c r="E32">
        <v>4.585</v>
      </c>
    </row>
    <row r="33" spans="1:5" ht="12.75">
      <c r="A33" s="1" t="s">
        <v>131</v>
      </c>
      <c r="B33">
        <v>25</v>
      </c>
      <c r="C33">
        <v>86</v>
      </c>
      <c r="D33">
        <v>3.219</v>
      </c>
      <c r="E33">
        <v>4.454</v>
      </c>
    </row>
    <row r="34" spans="1:5" ht="12.75">
      <c r="A34" s="1" t="s">
        <v>91</v>
      </c>
      <c r="B34">
        <v>14</v>
      </c>
      <c r="C34">
        <v>54</v>
      </c>
      <c r="D34">
        <v>2.639</v>
      </c>
      <c r="E34">
        <v>3.989</v>
      </c>
    </row>
    <row r="35" spans="1:5" ht="12.75">
      <c r="A35" s="1" t="s">
        <v>133</v>
      </c>
      <c r="B35">
        <v>6</v>
      </c>
      <c r="C35">
        <v>76</v>
      </c>
      <c r="D35">
        <v>1.792</v>
      </c>
      <c r="E35">
        <v>4.331</v>
      </c>
    </row>
    <row r="36" spans="1:5" ht="12.75">
      <c r="A36" s="1" t="s">
        <v>134</v>
      </c>
      <c r="B36">
        <v>6</v>
      </c>
      <c r="C36">
        <v>12</v>
      </c>
      <c r="D36">
        <v>1.792</v>
      </c>
      <c r="E36">
        <v>2.485</v>
      </c>
    </row>
    <row r="37" spans="1:5" ht="12.75">
      <c r="A37" s="1" t="s">
        <v>90</v>
      </c>
      <c r="B37">
        <v>19</v>
      </c>
      <c r="C37">
        <v>68</v>
      </c>
      <c r="D37">
        <v>2.944</v>
      </c>
      <c r="E37">
        <v>4.22</v>
      </c>
    </row>
    <row r="38" spans="1:5" ht="12.75">
      <c r="A38" s="1" t="s">
        <v>92</v>
      </c>
      <c r="B38">
        <v>19</v>
      </c>
      <c r="C38">
        <v>57</v>
      </c>
      <c r="D38">
        <v>2.944</v>
      </c>
      <c r="E38">
        <v>4.043</v>
      </c>
    </row>
    <row r="39" spans="1:5" ht="12.75">
      <c r="A39" s="1" t="s">
        <v>93</v>
      </c>
      <c r="B39">
        <v>22</v>
      </c>
      <c r="C39">
        <v>97</v>
      </c>
      <c r="D39">
        <v>3.091</v>
      </c>
      <c r="E39">
        <v>4.575</v>
      </c>
    </row>
    <row r="40" spans="1:5" ht="12.75">
      <c r="A40" s="1" t="s">
        <v>139</v>
      </c>
      <c r="B40">
        <v>16</v>
      </c>
      <c r="C40">
        <v>138</v>
      </c>
      <c r="D40">
        <v>2.773</v>
      </c>
      <c r="E40">
        <v>4.927</v>
      </c>
    </row>
    <row r="41" ht="12.75">
      <c r="A41" s="1"/>
    </row>
    <row r="42" ht="12.75">
      <c r="A42" s="1"/>
    </row>
    <row r="48" ht="15">
      <c r="A48" s="23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D1">
      <selection activeCell="E2" sqref="E2"/>
    </sheetView>
  </sheetViews>
  <sheetFormatPr defaultColWidth="9.00390625" defaultRowHeight="12.75"/>
  <cols>
    <col min="1" max="1" width="12.00390625" style="0" bestFit="1" customWidth="1"/>
    <col min="2" max="2" width="10.625" style="0" bestFit="1" customWidth="1"/>
    <col min="3" max="3" width="11.00390625" style="0" customWidth="1"/>
    <col min="4" max="4" width="13.00390625" style="0" bestFit="1" customWidth="1"/>
    <col min="5" max="5" width="16.25390625" style="0" bestFit="1" customWidth="1"/>
    <col min="6" max="16384" width="11.00390625" style="0" customWidth="1"/>
  </cols>
  <sheetData>
    <row r="1" ht="12.75">
      <c r="D1" t="s">
        <v>153</v>
      </c>
    </row>
    <row r="3" ht="12.75">
      <c r="E3" t="s">
        <v>58</v>
      </c>
    </row>
    <row r="5" spans="1:5" ht="12.75">
      <c r="A5" t="s">
        <v>142</v>
      </c>
      <c r="B5" t="s">
        <v>143</v>
      </c>
      <c r="D5" t="s">
        <v>29</v>
      </c>
      <c r="E5" t="s">
        <v>30</v>
      </c>
    </row>
    <row r="6" spans="1:5" ht="12.75">
      <c r="A6">
        <v>1.1760912590556813</v>
      </c>
      <c r="B6">
        <v>2.4899584794248346</v>
      </c>
      <c r="D6">
        <v>0</v>
      </c>
      <c r="E6" s="2">
        <v>2.4899584794248346</v>
      </c>
    </row>
    <row r="7" spans="1:5" ht="12.75">
      <c r="A7">
        <v>1.380211241711606</v>
      </c>
      <c r="B7">
        <v>2.8102325179950842</v>
      </c>
      <c r="D7">
        <v>0.9030899869919435</v>
      </c>
      <c r="E7" s="2">
        <v>2.5962304476672386</v>
      </c>
    </row>
    <row r="8" spans="1:5" ht="12.75">
      <c r="A8">
        <v>1.462397997898956</v>
      </c>
      <c r="B8">
        <v>2.7745169657285498</v>
      </c>
      <c r="D8">
        <v>1.0791812460476249</v>
      </c>
      <c r="E8" s="2">
        <v>2.603865792191225</v>
      </c>
    </row>
    <row r="9" spans="1:5" ht="12.75">
      <c r="A9">
        <v>1.5314789170422551</v>
      </c>
      <c r="B9">
        <v>2.5962304476672386</v>
      </c>
      <c r="D9">
        <v>1.1760912590556813</v>
      </c>
      <c r="E9" s="2">
        <v>2.6954816764901977</v>
      </c>
    </row>
    <row r="10" spans="1:5" ht="12.75">
      <c r="A10">
        <v>1.380211241711606</v>
      </c>
      <c r="B10">
        <v>2.603865792191225</v>
      </c>
      <c r="D10">
        <v>1.380211241711606</v>
      </c>
      <c r="E10" s="2">
        <v>2.7715874808812555</v>
      </c>
    </row>
    <row r="11" spans="1:5" ht="12.75">
      <c r="A11">
        <v>1.7323937598229686</v>
      </c>
      <c r="B11">
        <v>2.7745169657285498</v>
      </c>
      <c r="D11">
        <v>1.380211241711606</v>
      </c>
      <c r="E11" s="2">
        <v>2.7745169657285498</v>
      </c>
    </row>
    <row r="12" spans="1:5" ht="12.75">
      <c r="A12">
        <v>2.0086001717619175</v>
      </c>
      <c r="B12">
        <v>3.030194785356751</v>
      </c>
      <c r="D12">
        <v>1.4313637641589874</v>
      </c>
      <c r="E12" s="2">
        <v>2.7745169657285498</v>
      </c>
    </row>
    <row r="13" spans="1:5" ht="12.75">
      <c r="A13">
        <v>1.954242509439325</v>
      </c>
      <c r="B13">
        <v>3.0346284566253203</v>
      </c>
      <c r="D13">
        <v>1.462397997898956</v>
      </c>
      <c r="E13" s="2">
        <v>2.8102325179950842</v>
      </c>
    </row>
    <row r="14" spans="1:5" ht="12.75">
      <c r="A14">
        <v>1.9030899869919435</v>
      </c>
      <c r="B14">
        <v>3.089551882886454</v>
      </c>
      <c r="D14">
        <v>1.505149978319906</v>
      </c>
      <c r="E14" s="2">
        <v>2.8356905714924254</v>
      </c>
    </row>
    <row r="15" spans="1:5" ht="12.75">
      <c r="A15">
        <v>1.9822712330395684</v>
      </c>
      <c r="B15">
        <v>3.2962262872611605</v>
      </c>
      <c r="D15">
        <v>1.5314789170422551</v>
      </c>
      <c r="E15" s="2">
        <v>2.8561244442423</v>
      </c>
    </row>
    <row r="16" spans="1:5" ht="12.75">
      <c r="A16">
        <v>1.8512583487190752</v>
      </c>
      <c r="B16">
        <v>3.2081725266671217</v>
      </c>
      <c r="D16">
        <v>1.6020599913279623</v>
      </c>
      <c r="E16" s="2">
        <v>2.88024177589548</v>
      </c>
    </row>
    <row r="17" spans="1:5" ht="12.75">
      <c r="A17">
        <v>1.99563519459755</v>
      </c>
      <c r="B17">
        <v>3.0982975364946976</v>
      </c>
      <c r="D17">
        <v>1.724275869600789</v>
      </c>
      <c r="E17" s="2">
        <v>2.8808135922807914</v>
      </c>
    </row>
    <row r="18" spans="1:5" ht="12.75">
      <c r="A18">
        <v>2.012837224705172</v>
      </c>
      <c r="B18">
        <v>3.1922886125681202</v>
      </c>
      <c r="D18">
        <v>1.7323937598229686</v>
      </c>
      <c r="E18" s="2">
        <v>2.9132839017604186</v>
      </c>
    </row>
    <row r="19" spans="1:5" ht="12.75">
      <c r="A19">
        <v>1.9822712330395684</v>
      </c>
      <c r="B19">
        <v>3.159266331093494</v>
      </c>
      <c r="D19">
        <v>1.7634279935629373</v>
      </c>
      <c r="E19" s="2">
        <v>2.9138138523837167</v>
      </c>
    </row>
    <row r="20" spans="1:5" ht="12.75">
      <c r="A20">
        <v>1.6020599913279623</v>
      </c>
      <c r="B20">
        <v>3.019116290447073</v>
      </c>
      <c r="D20">
        <v>1.792391689498254</v>
      </c>
      <c r="E20" s="2">
        <v>2.960470777534299</v>
      </c>
    </row>
    <row r="21" spans="1:5" ht="12.75">
      <c r="A21">
        <v>1.8129133566428555</v>
      </c>
      <c r="B21">
        <v>3.0827853703164503</v>
      </c>
      <c r="D21">
        <v>1.7993405494535817</v>
      </c>
      <c r="E21" s="2">
        <v>2.9694159123539814</v>
      </c>
    </row>
    <row r="22" spans="1:5" ht="12.75">
      <c r="A22">
        <v>1.792391689498254</v>
      </c>
      <c r="B22">
        <v>3.115943176939055</v>
      </c>
      <c r="D22">
        <v>1.8129133566428555</v>
      </c>
      <c r="E22" s="2">
        <v>2.9885589568786157</v>
      </c>
    </row>
    <row r="23" spans="1:5" ht="12.75">
      <c r="A23">
        <v>1.9030899869919435</v>
      </c>
      <c r="B23">
        <v>3.2342641243787895</v>
      </c>
      <c r="D23">
        <v>1.8512583487190752</v>
      </c>
      <c r="E23" s="2">
        <v>3.0017337128090005</v>
      </c>
    </row>
    <row r="24" spans="1:5" ht="12.75">
      <c r="A24">
        <v>1.9030899869919435</v>
      </c>
      <c r="B24">
        <v>3.219322508419337</v>
      </c>
      <c r="D24">
        <v>1.8808135922807914</v>
      </c>
      <c r="E24" s="2">
        <v>3.0017337128090005</v>
      </c>
    </row>
    <row r="25" spans="1:5" ht="12.75">
      <c r="A25">
        <v>1.7993405494535817</v>
      </c>
      <c r="B25">
        <v>3.1604685311190375</v>
      </c>
      <c r="D25">
        <v>1.8976270912904414</v>
      </c>
      <c r="E25" s="2">
        <v>3.019116290447073</v>
      </c>
    </row>
    <row r="26" spans="1:5" ht="12.75">
      <c r="A26">
        <v>1.8976270912904414</v>
      </c>
      <c r="B26">
        <v>3.1061908972634154</v>
      </c>
      <c r="D26">
        <v>1.8976270912904414</v>
      </c>
      <c r="E26" s="2">
        <v>3.024485667699167</v>
      </c>
    </row>
    <row r="27" spans="1:5" ht="12.75">
      <c r="A27">
        <v>1.8808135922807914</v>
      </c>
      <c r="B27">
        <v>3.061452479087193</v>
      </c>
      <c r="D27">
        <v>1.9030899869919435</v>
      </c>
      <c r="E27" s="2">
        <v>3.024895960107485</v>
      </c>
    </row>
    <row r="28" spans="1:5" ht="12.75">
      <c r="A28">
        <v>2</v>
      </c>
      <c r="B28">
        <v>3.089551882886454</v>
      </c>
      <c r="D28">
        <v>1.9030899869919435</v>
      </c>
      <c r="E28" s="2">
        <v>3.0255106728525805</v>
      </c>
    </row>
    <row r="29" spans="1:5" ht="12.75">
      <c r="A29">
        <v>2.2576785748691846</v>
      </c>
      <c r="B29">
        <v>3.2076343673889616</v>
      </c>
      <c r="D29">
        <v>1.9030899869919435</v>
      </c>
      <c r="E29" s="2">
        <v>3.030194785356751</v>
      </c>
    </row>
    <row r="30" spans="1:5" ht="12.75">
      <c r="A30">
        <v>2.146128035678238</v>
      </c>
      <c r="B30">
        <v>3.024485667699167</v>
      </c>
      <c r="D30">
        <v>1.9084850188786497</v>
      </c>
      <c r="E30" s="2">
        <v>3.0327530302850567</v>
      </c>
    </row>
    <row r="31" spans="1:5" ht="12.75">
      <c r="A31">
        <v>2.0755469613925306</v>
      </c>
      <c r="B31">
        <v>3.0255106728525805</v>
      </c>
      <c r="D31">
        <v>1.9344984512435677</v>
      </c>
      <c r="E31" s="2">
        <v>3.0342272607705505</v>
      </c>
    </row>
    <row r="32" spans="1:5" ht="12.75">
      <c r="A32">
        <v>0</v>
      </c>
      <c r="B32">
        <v>3.0327530302850567</v>
      </c>
      <c r="D32">
        <v>1.9395192526186185</v>
      </c>
      <c r="E32" s="2">
        <v>3.0346284566253203</v>
      </c>
    </row>
    <row r="33" spans="1:5" ht="12.75">
      <c r="A33">
        <v>0.9030899869919435</v>
      </c>
      <c r="B33">
        <v>3.0930713063760633</v>
      </c>
      <c r="D33">
        <v>1.954242509439325</v>
      </c>
      <c r="E33" s="2">
        <v>3.0398105541483504</v>
      </c>
    </row>
    <row r="34" spans="1:5" ht="12.75">
      <c r="A34">
        <v>1.4313637641589874</v>
      </c>
      <c r="B34">
        <v>2.8561244442423</v>
      </c>
      <c r="D34">
        <v>1.9590413923210936</v>
      </c>
      <c r="E34" s="2">
        <v>3.0433622780211294</v>
      </c>
    </row>
    <row r="35" spans="1:5" ht="12.75">
      <c r="A35">
        <v>1.9912260756924949</v>
      </c>
      <c r="B35">
        <v>2.7715874808812555</v>
      </c>
      <c r="D35">
        <v>1.968482948553935</v>
      </c>
      <c r="E35" s="2">
        <v>3.061452479087193</v>
      </c>
    </row>
    <row r="36" spans="1:5" ht="12.75">
      <c r="A36">
        <v>2.146128035678238</v>
      </c>
      <c r="B36">
        <v>2.8808135922807914</v>
      </c>
      <c r="D36">
        <v>1.9822712330395684</v>
      </c>
      <c r="E36" s="2">
        <v>3.0670708560453703</v>
      </c>
    </row>
    <row r="37" spans="1:5" ht="12.75">
      <c r="A37">
        <v>1.9084850188786497</v>
      </c>
      <c r="B37">
        <v>2.960470777534299</v>
      </c>
      <c r="D37">
        <v>1.9822712330395684</v>
      </c>
      <c r="E37" s="2">
        <v>3.076640443670342</v>
      </c>
    </row>
    <row r="38" spans="1:5" ht="12.75">
      <c r="A38">
        <v>1.0791812460476249</v>
      </c>
      <c r="B38">
        <v>3.0017337128090005</v>
      </c>
      <c r="D38">
        <v>1.9867717342662448</v>
      </c>
      <c r="E38" s="2">
        <v>3.0770043267933502</v>
      </c>
    </row>
    <row r="39" spans="1:5" ht="12.75">
      <c r="A39">
        <v>2.2764618041732443</v>
      </c>
      <c r="B39">
        <v>3.0017337128090005</v>
      </c>
      <c r="D39">
        <v>1.9912260756924949</v>
      </c>
      <c r="E39" s="2">
        <v>3.0827853703164503</v>
      </c>
    </row>
    <row r="40" spans="1:5" ht="12.75">
      <c r="A40">
        <v>2.4608978427565478</v>
      </c>
      <c r="B40">
        <v>2.6954816764901977</v>
      </c>
      <c r="D40">
        <v>1.99563519459755</v>
      </c>
      <c r="E40" s="2">
        <v>3.089551882886454</v>
      </c>
    </row>
    <row r="41" spans="1:5" ht="12.75">
      <c r="A41">
        <v>2.4927603890268375</v>
      </c>
      <c r="B41">
        <v>2.8356905714924254</v>
      </c>
      <c r="D41">
        <v>2</v>
      </c>
      <c r="E41" s="2">
        <v>3.089551882886454</v>
      </c>
    </row>
    <row r="42" spans="1:5" ht="12.75">
      <c r="A42">
        <v>2.525044807036845</v>
      </c>
      <c r="B42">
        <v>2.9132839017604186</v>
      </c>
      <c r="D42">
        <v>2.0043213737826426</v>
      </c>
      <c r="E42" s="2">
        <v>3.0930713063760633</v>
      </c>
    </row>
    <row r="43" spans="1:5" ht="12.75">
      <c r="A43">
        <v>2.507855871695831</v>
      </c>
      <c r="B43">
        <v>2.9138138523837167</v>
      </c>
      <c r="D43">
        <v>2.0086001717619175</v>
      </c>
      <c r="E43" s="2">
        <v>3.095518042323151</v>
      </c>
    </row>
    <row r="44" spans="1:5" ht="12.75">
      <c r="A44">
        <v>2.369215857410143</v>
      </c>
      <c r="B44">
        <v>2.88024177589548</v>
      </c>
      <c r="D44">
        <v>2.012837224705172</v>
      </c>
      <c r="E44" s="2">
        <v>3.0982975364946976</v>
      </c>
    </row>
    <row r="45" spans="1:5" ht="12.75">
      <c r="A45">
        <v>2.4955443375464483</v>
      </c>
      <c r="B45">
        <v>3.024895960107485</v>
      </c>
      <c r="D45">
        <v>2.0170333392987803</v>
      </c>
      <c r="E45" s="2">
        <v>3.1061908972634154</v>
      </c>
    </row>
    <row r="46" spans="1:5" ht="12.75">
      <c r="A46">
        <v>2.494154594018443</v>
      </c>
      <c r="B46">
        <v>3.0433622780211294</v>
      </c>
      <c r="D46">
        <v>2.0755469613925306</v>
      </c>
      <c r="E46" s="2">
        <v>3.110589710299249</v>
      </c>
    </row>
    <row r="47" spans="1:5" ht="12.75">
      <c r="A47">
        <v>2.4424797690644486</v>
      </c>
      <c r="B47">
        <v>3.0670708560453703</v>
      </c>
      <c r="D47">
        <v>2.089905111439398</v>
      </c>
      <c r="E47" s="2">
        <v>3.111598524880394</v>
      </c>
    </row>
    <row r="48" spans="1:5" ht="12.75">
      <c r="A48">
        <v>2.530199698203082</v>
      </c>
      <c r="B48">
        <v>3.095518042323151</v>
      </c>
      <c r="D48">
        <v>2.103803720955957</v>
      </c>
      <c r="E48" s="2">
        <v>3.115943176939055</v>
      </c>
    </row>
    <row r="49" spans="1:5" ht="12.75">
      <c r="A49">
        <v>2.4712917110589387</v>
      </c>
      <c r="B49">
        <v>3.076640443670342</v>
      </c>
      <c r="D49">
        <v>2.1072099696478683</v>
      </c>
      <c r="E49" s="2">
        <v>3.1389339402569236</v>
      </c>
    </row>
    <row r="50" spans="1:5" ht="12.75">
      <c r="A50">
        <v>2.298853076409707</v>
      </c>
      <c r="B50">
        <v>3.110589710299249</v>
      </c>
      <c r="D50">
        <v>2.123851640967086</v>
      </c>
      <c r="E50" s="2">
        <v>3.159266331093494</v>
      </c>
    </row>
    <row r="51" spans="1:5" ht="12.75">
      <c r="A51">
        <v>2.0170333392987803</v>
      </c>
      <c r="B51">
        <v>2.9885589568786157</v>
      </c>
      <c r="D51">
        <v>2.1271047983648077</v>
      </c>
      <c r="E51" s="2">
        <v>3.1604685311190375</v>
      </c>
    </row>
    <row r="52" spans="1:5" ht="12.75">
      <c r="A52">
        <v>2.103803720955957</v>
      </c>
      <c r="B52">
        <v>3.0342272607705505</v>
      </c>
      <c r="D52">
        <v>2.146128035678238</v>
      </c>
      <c r="E52" s="2">
        <v>3.1922886125681202</v>
      </c>
    </row>
    <row r="53" spans="1:5" ht="12.75">
      <c r="A53">
        <v>2.1271047983648077</v>
      </c>
      <c r="B53">
        <v>3.0398105541483504</v>
      </c>
      <c r="D53">
        <v>2.146128035678238</v>
      </c>
      <c r="E53" s="2">
        <v>3.2076343673889616</v>
      </c>
    </row>
    <row r="54" spans="1:5" ht="12.75">
      <c r="A54">
        <v>2.1903316981702914</v>
      </c>
      <c r="B54">
        <v>3.0770043267933502</v>
      </c>
      <c r="D54">
        <v>2.1903316981702914</v>
      </c>
      <c r="E54" s="2">
        <v>3.2081725266671217</v>
      </c>
    </row>
    <row r="55" spans="1:5" ht="12.75">
      <c r="A55">
        <v>2.271841606536499</v>
      </c>
      <c r="B55">
        <v>3.1389339402569236</v>
      </c>
      <c r="D55">
        <v>2.2576785748691846</v>
      </c>
      <c r="E55" s="2">
        <v>3.2137832993353044</v>
      </c>
    </row>
    <row r="56" spans="1:5" ht="12.75">
      <c r="A56">
        <v>2.4149733479708178</v>
      </c>
      <c r="B56">
        <v>3.2137832993353044</v>
      </c>
      <c r="D56">
        <v>2.2600713879850747</v>
      </c>
      <c r="E56" s="2">
        <v>3.219322508419337</v>
      </c>
    </row>
    <row r="57" spans="1:5" ht="12.75">
      <c r="A57">
        <v>2.571708831808688</v>
      </c>
      <c r="B57">
        <v>3.28397928423848</v>
      </c>
      <c r="D57">
        <v>2.271841606536499</v>
      </c>
      <c r="E57" s="2">
        <v>3.230959555748569</v>
      </c>
    </row>
    <row r="58" spans="1:5" ht="12.75">
      <c r="A58">
        <v>2.5599066250361124</v>
      </c>
      <c r="B58">
        <v>3.230959555748569</v>
      </c>
      <c r="D58">
        <v>2.2764618041732443</v>
      </c>
      <c r="E58" s="2">
        <v>3.2329961103921536</v>
      </c>
    </row>
    <row r="59" spans="1:5" ht="12.75">
      <c r="A59">
        <v>2.5289167002776547</v>
      </c>
      <c r="B59">
        <v>3.2329961103921536</v>
      </c>
      <c r="D59">
        <v>2.298853076409707</v>
      </c>
      <c r="E59" s="2">
        <v>3.2342641243787895</v>
      </c>
    </row>
    <row r="60" spans="1:5" ht="12.75">
      <c r="A60">
        <v>2.4771212547196626</v>
      </c>
      <c r="B60">
        <v>3.278982116865443</v>
      </c>
      <c r="D60">
        <v>2.369215857410143</v>
      </c>
      <c r="E60" s="2">
        <v>3.2593549273080344</v>
      </c>
    </row>
    <row r="61" spans="1:5" ht="12.75">
      <c r="A61">
        <v>2.376576957056512</v>
      </c>
      <c r="B61">
        <v>3.3729120029701067</v>
      </c>
      <c r="D61">
        <v>2.376576957056512</v>
      </c>
      <c r="E61" s="2">
        <v>3.278982116865443</v>
      </c>
    </row>
    <row r="62" spans="1:5" ht="12.75">
      <c r="A62">
        <v>1.9344984512435677</v>
      </c>
      <c r="B62">
        <v>3.391816923613249</v>
      </c>
      <c r="D62">
        <v>2.4149733479708178</v>
      </c>
      <c r="E62" s="2">
        <v>3.28397928423848</v>
      </c>
    </row>
    <row r="63" spans="1:5" ht="12.75">
      <c r="A63">
        <v>1.724275869600789</v>
      </c>
      <c r="B63">
        <v>2.9694159123539814</v>
      </c>
      <c r="D63">
        <v>2.4424797690644486</v>
      </c>
      <c r="E63" s="2">
        <v>3.2962262872611605</v>
      </c>
    </row>
    <row r="64" spans="1:5" ht="12.75">
      <c r="A64">
        <v>2.089905111439398</v>
      </c>
      <c r="B64">
        <v>3.111598524880394</v>
      </c>
      <c r="D64">
        <v>2.4608978427565478</v>
      </c>
      <c r="E64" s="2">
        <v>3.3729120029701067</v>
      </c>
    </row>
    <row r="65" spans="1:5" ht="12.75">
      <c r="A65">
        <v>2.2600713879850747</v>
      </c>
      <c r="B65">
        <v>3.2593549273080344</v>
      </c>
      <c r="D65">
        <v>2.4712917110589387</v>
      </c>
      <c r="E65" s="2">
        <v>3.391816923613249</v>
      </c>
    </row>
    <row r="66" spans="1:5" ht="12.75">
      <c r="A66">
        <v>2.1072099696478683</v>
      </c>
      <c r="B66">
        <v>3.4127964287165433</v>
      </c>
      <c r="D66">
        <v>2.4771212547196626</v>
      </c>
      <c r="E66" s="2">
        <v>3.392696953259666</v>
      </c>
    </row>
    <row r="67" spans="1:5" ht="12.75">
      <c r="A67">
        <v>1.9590413923210936</v>
      </c>
      <c r="B67">
        <v>3.4127964287165433</v>
      </c>
      <c r="D67">
        <v>2.4927603890268375</v>
      </c>
      <c r="E67" s="2">
        <v>3.412460547429961</v>
      </c>
    </row>
    <row r="68" spans="1:5" ht="12.75">
      <c r="A68">
        <v>1.8976270912904414</v>
      </c>
      <c r="B68">
        <v>3.412460547429961</v>
      </c>
      <c r="D68">
        <v>2.494154594018443</v>
      </c>
      <c r="E68" s="2">
        <v>3.4127964287165433</v>
      </c>
    </row>
    <row r="69" spans="1:5" ht="12.75">
      <c r="A69">
        <v>1.968482948553935</v>
      </c>
      <c r="B69">
        <v>3.392696953259666</v>
      </c>
      <c r="D69">
        <v>2.4955443375464483</v>
      </c>
      <c r="E69" s="2">
        <v>3.4127964287165433</v>
      </c>
    </row>
    <row r="70" spans="1:5" ht="12.75">
      <c r="A70">
        <v>1.505149978319906</v>
      </c>
      <c r="B70">
        <v>3.420120848085703</v>
      </c>
      <c r="D70">
        <v>2.507855871695831</v>
      </c>
      <c r="E70" s="2">
        <v>3.420120848085703</v>
      </c>
    </row>
    <row r="71" spans="1:5" ht="12.75">
      <c r="A71">
        <v>1.7634279935629373</v>
      </c>
      <c r="B71">
        <v>3.508395033133053</v>
      </c>
      <c r="D71">
        <v>2.525044807036845</v>
      </c>
      <c r="E71" s="2">
        <v>3.508395033133053</v>
      </c>
    </row>
    <row r="72" spans="1:5" ht="12.75">
      <c r="A72">
        <v>1.9867717342662448</v>
      </c>
      <c r="B72">
        <v>3.508395033133053</v>
      </c>
      <c r="D72">
        <v>2.5289167002776547</v>
      </c>
      <c r="E72" s="2">
        <v>3.508395033133053</v>
      </c>
    </row>
    <row r="73" spans="1:5" ht="12.75">
      <c r="A73">
        <v>2.123851640967086</v>
      </c>
      <c r="B73">
        <v>3.5335178620169674</v>
      </c>
      <c r="D73">
        <v>2.530199698203082</v>
      </c>
      <c r="E73" s="2">
        <v>3.5335178620169674</v>
      </c>
    </row>
    <row r="74" spans="1:5" ht="12.75">
      <c r="A74">
        <v>2.0043213737826426</v>
      </c>
      <c r="B74">
        <v>3.551327988003846</v>
      </c>
      <c r="D74">
        <v>2.5599066250361124</v>
      </c>
      <c r="E74" s="2">
        <v>3.551327988003846</v>
      </c>
    </row>
    <row r="75" spans="1:5" ht="12.75">
      <c r="A75">
        <v>1.9395192526186185</v>
      </c>
      <c r="B75">
        <v>3.5922878159521305</v>
      </c>
      <c r="D75">
        <v>2.571708831808688</v>
      </c>
      <c r="E75" s="2">
        <v>3.5922878159521305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B4" sqref="B4:B74"/>
    </sheetView>
  </sheetViews>
  <sheetFormatPr defaultColWidth="9.00390625" defaultRowHeight="12.75"/>
  <cols>
    <col min="1" max="1" width="19.125" style="0" customWidth="1"/>
    <col min="2" max="3" width="15.25390625" style="0" customWidth="1"/>
    <col min="4" max="4" width="12.00390625" style="0" bestFit="1" customWidth="1"/>
    <col min="5" max="5" width="7.00390625" style="0" bestFit="1" customWidth="1"/>
    <col min="6" max="6" width="20.625" style="0" bestFit="1" customWidth="1"/>
    <col min="7" max="16384" width="11.00390625" style="0" customWidth="1"/>
  </cols>
  <sheetData>
    <row r="1" ht="12.75">
      <c r="A1" t="s">
        <v>154</v>
      </c>
    </row>
    <row r="2" ht="12.75">
      <c r="B2" t="s">
        <v>61</v>
      </c>
    </row>
    <row r="4" spans="1:6" s="4" customFormat="1" ht="25.5">
      <c r="A4" s="4" t="s">
        <v>62</v>
      </c>
      <c r="B4" s="4" t="s">
        <v>63</v>
      </c>
      <c r="D4" s="4" t="s">
        <v>144</v>
      </c>
      <c r="E4" s="4" t="s">
        <v>145</v>
      </c>
      <c r="F4" s="4" t="s">
        <v>64</v>
      </c>
    </row>
    <row r="5" spans="1:6" ht="12.75">
      <c r="A5" s="1">
        <v>1.1760912590556813</v>
      </c>
      <c r="B5" s="13">
        <v>2.4899584794248346</v>
      </c>
      <c r="C5" s="1"/>
      <c r="D5" s="1">
        <f>0.4995*A5</f>
        <v>0.5874575838983128</v>
      </c>
      <c r="E5" s="1">
        <v>2.1089</v>
      </c>
      <c r="F5" s="1">
        <f>D5+E5</f>
        <v>2.696357583898313</v>
      </c>
    </row>
    <row r="6" spans="1:6" ht="12.75">
      <c r="A6" s="1">
        <v>1.380211241711606</v>
      </c>
      <c r="B6" s="13">
        <v>2.8102325179950842</v>
      </c>
      <c r="C6" s="1"/>
      <c r="D6" s="1">
        <f aca="true" t="shared" si="0" ref="D6:D69">0.4763*A6</f>
        <v>0.6573946144272379</v>
      </c>
      <c r="E6" s="1">
        <v>2.1089</v>
      </c>
      <c r="F6" s="1">
        <f aca="true" t="shared" si="1" ref="F6:F69">D6+E6</f>
        <v>2.7662946144272382</v>
      </c>
    </row>
    <row r="7" spans="1:6" ht="12.75">
      <c r="A7" s="1">
        <v>1.462397997898956</v>
      </c>
      <c r="B7" s="13">
        <v>2.7745169657285498</v>
      </c>
      <c r="C7" s="1"/>
      <c r="D7" s="1">
        <f t="shared" si="0"/>
        <v>0.6965401663992727</v>
      </c>
      <c r="E7" s="1">
        <v>2.1089</v>
      </c>
      <c r="F7" s="1">
        <f t="shared" si="1"/>
        <v>2.805440166399273</v>
      </c>
    </row>
    <row r="8" spans="1:6" ht="12.75">
      <c r="A8" s="1">
        <v>1.5314789170422551</v>
      </c>
      <c r="B8" s="13">
        <v>2.5962304476672386</v>
      </c>
      <c r="C8" s="1"/>
      <c r="D8" s="1">
        <f t="shared" si="0"/>
        <v>0.7294434081872261</v>
      </c>
      <c r="E8" s="1">
        <v>2.1089</v>
      </c>
      <c r="F8" s="1">
        <f t="shared" si="1"/>
        <v>2.8383434081872263</v>
      </c>
    </row>
    <row r="9" spans="1:6" ht="12.75">
      <c r="A9" s="1">
        <v>1.380211241711606</v>
      </c>
      <c r="B9" s="13">
        <v>2.603865792191225</v>
      </c>
      <c r="C9" s="1"/>
      <c r="D9" s="1">
        <f t="shared" si="0"/>
        <v>0.6573946144272379</v>
      </c>
      <c r="E9" s="1">
        <v>2.1089</v>
      </c>
      <c r="F9" s="1">
        <f t="shared" si="1"/>
        <v>2.7662946144272382</v>
      </c>
    </row>
    <row r="10" spans="1:6" ht="12.75">
      <c r="A10" s="1">
        <v>1.7323937598229686</v>
      </c>
      <c r="B10" s="13">
        <v>2.7745169657285498</v>
      </c>
      <c r="C10" s="1"/>
      <c r="D10" s="1">
        <f t="shared" si="0"/>
        <v>0.8251391478036799</v>
      </c>
      <c r="E10" s="1">
        <v>2.1089</v>
      </c>
      <c r="F10" s="1">
        <f t="shared" si="1"/>
        <v>2.9340391478036802</v>
      </c>
    </row>
    <row r="11" spans="1:6" ht="12.75">
      <c r="A11" s="1">
        <v>2.0086001717619175</v>
      </c>
      <c r="B11" s="13">
        <v>3.030194785356751</v>
      </c>
      <c r="C11" s="1"/>
      <c r="D11" s="1">
        <f t="shared" si="0"/>
        <v>0.9566962618102013</v>
      </c>
      <c r="E11" s="1">
        <v>2.1089</v>
      </c>
      <c r="F11" s="1">
        <f t="shared" si="1"/>
        <v>3.0655962618102013</v>
      </c>
    </row>
    <row r="12" spans="1:6" ht="12.75">
      <c r="A12" s="1">
        <v>1.954242509439325</v>
      </c>
      <c r="B12" s="13">
        <v>3.0346284566253203</v>
      </c>
      <c r="C12" s="1"/>
      <c r="D12" s="1">
        <f t="shared" si="0"/>
        <v>0.9308057072459505</v>
      </c>
      <c r="E12" s="1">
        <v>2.1089</v>
      </c>
      <c r="F12" s="1">
        <f t="shared" si="1"/>
        <v>3.039705707245951</v>
      </c>
    </row>
    <row r="13" spans="1:6" ht="12.75">
      <c r="A13" s="1">
        <v>1.9030899869919435</v>
      </c>
      <c r="B13" s="13">
        <v>3.089551882886454</v>
      </c>
      <c r="C13" s="1"/>
      <c r="D13" s="1">
        <f t="shared" si="0"/>
        <v>0.9064417608042628</v>
      </c>
      <c r="E13" s="1">
        <v>2.1089</v>
      </c>
      <c r="F13" s="1">
        <f t="shared" si="1"/>
        <v>3.015341760804263</v>
      </c>
    </row>
    <row r="14" spans="1:6" ht="12.75">
      <c r="A14" s="1">
        <v>1.9822712330395684</v>
      </c>
      <c r="B14" s="13">
        <v>3.2962262872611605</v>
      </c>
      <c r="C14" s="1"/>
      <c r="D14" s="1">
        <f t="shared" si="0"/>
        <v>0.9441557882967464</v>
      </c>
      <c r="E14" s="1">
        <v>2.1089</v>
      </c>
      <c r="F14" s="1">
        <f t="shared" si="1"/>
        <v>3.0530557882967466</v>
      </c>
    </row>
    <row r="15" spans="1:6" ht="12.75">
      <c r="A15" s="1">
        <v>1.8512583487190752</v>
      </c>
      <c r="B15" s="13">
        <v>3.2081725266671217</v>
      </c>
      <c r="C15" s="1"/>
      <c r="D15" s="1">
        <f t="shared" si="0"/>
        <v>0.8817543514948956</v>
      </c>
      <c r="E15" s="1">
        <v>2.1089</v>
      </c>
      <c r="F15" s="1">
        <f t="shared" si="1"/>
        <v>2.9906543514948956</v>
      </c>
    </row>
    <row r="16" spans="1:6" ht="12.75">
      <c r="A16" s="1">
        <v>1.99563519459755</v>
      </c>
      <c r="B16" s="13">
        <v>3.0982975364946976</v>
      </c>
      <c r="C16" s="1"/>
      <c r="D16" s="1">
        <f t="shared" si="0"/>
        <v>0.9505210431868131</v>
      </c>
      <c r="E16" s="1">
        <v>2.1089</v>
      </c>
      <c r="F16" s="1">
        <f t="shared" si="1"/>
        <v>3.059421043186813</v>
      </c>
    </row>
    <row r="17" spans="1:6" ht="12.75">
      <c r="A17" s="1">
        <v>2.012837224705172</v>
      </c>
      <c r="B17" s="13">
        <v>3.1922886125681202</v>
      </c>
      <c r="C17" s="1"/>
      <c r="D17" s="1">
        <f t="shared" si="0"/>
        <v>0.9587143701270734</v>
      </c>
      <c r="E17" s="1">
        <v>2.1089</v>
      </c>
      <c r="F17" s="1">
        <f t="shared" si="1"/>
        <v>3.0676143701270737</v>
      </c>
    </row>
    <row r="18" spans="1:6" ht="12.75">
      <c r="A18" s="1">
        <v>1.9822712330395684</v>
      </c>
      <c r="B18" s="13">
        <v>3.159266331093494</v>
      </c>
      <c r="C18" s="1"/>
      <c r="D18" s="1">
        <f t="shared" si="0"/>
        <v>0.9441557882967464</v>
      </c>
      <c r="E18" s="1">
        <v>2.1089</v>
      </c>
      <c r="F18" s="1">
        <f t="shared" si="1"/>
        <v>3.0530557882967466</v>
      </c>
    </row>
    <row r="19" spans="1:6" ht="12.75">
      <c r="A19" s="1">
        <v>1.6020599913279623</v>
      </c>
      <c r="B19" s="13">
        <v>3.019116290447073</v>
      </c>
      <c r="C19" s="1"/>
      <c r="D19" s="1">
        <f t="shared" si="0"/>
        <v>0.7630611738695084</v>
      </c>
      <c r="E19" s="1">
        <v>2.1089</v>
      </c>
      <c r="F19" s="1">
        <f t="shared" si="1"/>
        <v>2.8719611738695088</v>
      </c>
    </row>
    <row r="20" spans="1:6" ht="12.75">
      <c r="A20" s="1">
        <v>1.8129133566428555</v>
      </c>
      <c r="B20" s="13">
        <v>3.0827853703164503</v>
      </c>
      <c r="C20" s="1"/>
      <c r="D20" s="1">
        <f t="shared" si="0"/>
        <v>0.8634906317689921</v>
      </c>
      <c r="E20" s="1">
        <v>2.1089</v>
      </c>
      <c r="F20" s="1">
        <f t="shared" si="1"/>
        <v>2.9723906317689925</v>
      </c>
    </row>
    <row r="21" spans="1:6" ht="12.75">
      <c r="A21" s="1">
        <v>1.792391689498254</v>
      </c>
      <c r="B21" s="13">
        <v>3.115943176939055</v>
      </c>
      <c r="C21" s="1"/>
      <c r="D21" s="1">
        <f t="shared" si="0"/>
        <v>0.8537161617080183</v>
      </c>
      <c r="E21" s="1">
        <v>2.1089</v>
      </c>
      <c r="F21" s="1">
        <f t="shared" si="1"/>
        <v>2.9626161617080187</v>
      </c>
    </row>
    <row r="22" spans="1:6" ht="12.75">
      <c r="A22" s="1">
        <v>1.9030899869919435</v>
      </c>
      <c r="B22" s="13">
        <v>3.2342641243787895</v>
      </c>
      <c r="C22" s="1"/>
      <c r="D22" s="1">
        <f t="shared" si="0"/>
        <v>0.9064417608042628</v>
      </c>
      <c r="E22" s="1">
        <v>2.1089</v>
      </c>
      <c r="F22" s="1">
        <f t="shared" si="1"/>
        <v>3.015341760804263</v>
      </c>
    </row>
    <row r="23" spans="1:6" ht="12.75">
      <c r="A23" s="1">
        <v>1.9030899869919435</v>
      </c>
      <c r="B23" s="13">
        <v>3.219322508419337</v>
      </c>
      <c r="C23" s="1"/>
      <c r="D23" s="1">
        <f t="shared" si="0"/>
        <v>0.9064417608042628</v>
      </c>
      <c r="E23" s="1">
        <v>2.1089</v>
      </c>
      <c r="F23" s="1">
        <f t="shared" si="1"/>
        <v>3.015341760804263</v>
      </c>
    </row>
    <row r="24" spans="1:6" ht="12.75">
      <c r="A24" s="1">
        <v>1.7993405494535817</v>
      </c>
      <c r="B24" s="13">
        <v>3.1604685311190375</v>
      </c>
      <c r="C24" s="1"/>
      <c r="D24" s="1">
        <f t="shared" si="0"/>
        <v>0.857025903704741</v>
      </c>
      <c r="E24" s="1">
        <v>2.1089</v>
      </c>
      <c r="F24" s="1">
        <f t="shared" si="1"/>
        <v>2.965925903704741</v>
      </c>
    </row>
    <row r="25" spans="1:6" ht="12.75">
      <c r="A25" s="1">
        <v>1.8976270912904414</v>
      </c>
      <c r="B25" s="13">
        <v>3.1061908972634154</v>
      </c>
      <c r="C25" s="1"/>
      <c r="D25" s="1">
        <f t="shared" si="0"/>
        <v>0.9038397835816372</v>
      </c>
      <c r="E25" s="1">
        <v>2.1089</v>
      </c>
      <c r="F25" s="1">
        <f t="shared" si="1"/>
        <v>3.0127397835816376</v>
      </c>
    </row>
    <row r="26" spans="1:6" ht="12.75">
      <c r="A26" s="1">
        <v>1.8808135922807914</v>
      </c>
      <c r="B26" s="13">
        <v>3.061452479087193</v>
      </c>
      <c r="C26" s="1"/>
      <c r="D26" s="1">
        <f t="shared" si="0"/>
        <v>0.8958315140033409</v>
      </c>
      <c r="E26" s="1">
        <v>2.1089</v>
      </c>
      <c r="F26" s="1">
        <f t="shared" si="1"/>
        <v>3.0047315140033413</v>
      </c>
    </row>
    <row r="27" spans="1:6" ht="12.75">
      <c r="A27" s="1">
        <v>2</v>
      </c>
      <c r="B27" s="13">
        <v>3.089551882886454</v>
      </c>
      <c r="C27" s="1"/>
      <c r="D27" s="1">
        <f t="shared" si="0"/>
        <v>0.9526</v>
      </c>
      <c r="E27" s="1">
        <v>2.1089</v>
      </c>
      <c r="F27" s="1">
        <f t="shared" si="1"/>
        <v>3.0615</v>
      </c>
    </row>
    <row r="28" spans="1:6" ht="12.75">
      <c r="A28" s="1">
        <v>2.2576785748691846</v>
      </c>
      <c r="B28" s="13">
        <v>3.2076343673889616</v>
      </c>
      <c r="C28" s="1"/>
      <c r="D28" s="1">
        <f t="shared" si="0"/>
        <v>1.0753323052101926</v>
      </c>
      <c r="E28" s="1">
        <v>2.1089</v>
      </c>
      <c r="F28" s="1">
        <f t="shared" si="1"/>
        <v>3.184232305210193</v>
      </c>
    </row>
    <row r="29" spans="1:6" ht="12.75">
      <c r="A29" s="1">
        <v>2.146128035678238</v>
      </c>
      <c r="B29" s="13">
        <v>3.024485667699167</v>
      </c>
      <c r="C29" s="1"/>
      <c r="D29" s="1">
        <f t="shared" si="0"/>
        <v>1.022200783393545</v>
      </c>
      <c r="E29" s="1">
        <v>2.1089</v>
      </c>
      <c r="F29" s="1">
        <f t="shared" si="1"/>
        <v>3.131100783393545</v>
      </c>
    </row>
    <row r="30" spans="1:6" ht="12.75">
      <c r="A30" s="1">
        <v>2.0755469613925306</v>
      </c>
      <c r="B30" s="13">
        <v>3.0255106728525805</v>
      </c>
      <c r="C30" s="1"/>
      <c r="D30" s="1">
        <f t="shared" si="0"/>
        <v>0.9885830177112623</v>
      </c>
      <c r="E30" s="1">
        <v>2.1089</v>
      </c>
      <c r="F30" s="1">
        <f t="shared" si="1"/>
        <v>3.0974830177112627</v>
      </c>
    </row>
    <row r="31" spans="1:6" ht="12.75">
      <c r="A31" s="1">
        <v>0</v>
      </c>
      <c r="B31" s="13">
        <v>3.0327530302850567</v>
      </c>
      <c r="C31" s="1"/>
      <c r="D31" s="1">
        <f t="shared" si="0"/>
        <v>0</v>
      </c>
      <c r="E31" s="1">
        <v>2.1089</v>
      </c>
      <c r="F31" s="1">
        <f t="shared" si="1"/>
        <v>2.1089</v>
      </c>
    </row>
    <row r="32" spans="1:6" ht="12.75">
      <c r="A32" s="1">
        <v>0.9030899869919435</v>
      </c>
      <c r="B32" s="13">
        <v>3.0930713063760633</v>
      </c>
      <c r="C32" s="1"/>
      <c r="D32" s="1">
        <f t="shared" si="0"/>
        <v>0.4301417608042627</v>
      </c>
      <c r="E32" s="1">
        <v>2.1089</v>
      </c>
      <c r="F32" s="1">
        <f t="shared" si="1"/>
        <v>2.539041760804263</v>
      </c>
    </row>
    <row r="33" spans="1:6" ht="12.75">
      <c r="A33" s="1">
        <v>1.4313637641589874</v>
      </c>
      <c r="B33" s="13">
        <v>2.8561244442423</v>
      </c>
      <c r="C33" s="1"/>
      <c r="D33" s="1">
        <f t="shared" si="0"/>
        <v>0.6817585608689257</v>
      </c>
      <c r="E33" s="1">
        <v>2.1089</v>
      </c>
      <c r="F33" s="1">
        <f t="shared" si="1"/>
        <v>2.790658560868926</v>
      </c>
    </row>
    <row r="34" spans="1:6" ht="12.75">
      <c r="A34" s="1">
        <v>1.9912260756924949</v>
      </c>
      <c r="B34" s="13">
        <v>2.7715874808812555</v>
      </c>
      <c r="C34" s="1"/>
      <c r="D34" s="1">
        <f t="shared" si="0"/>
        <v>0.9484209798523353</v>
      </c>
      <c r="E34" s="1">
        <v>2.1089</v>
      </c>
      <c r="F34" s="1">
        <f t="shared" si="1"/>
        <v>3.0573209798523355</v>
      </c>
    </row>
    <row r="35" spans="1:6" ht="12.75">
      <c r="A35" s="1">
        <v>2.146128035678238</v>
      </c>
      <c r="B35" s="13">
        <v>2.8808135922807914</v>
      </c>
      <c r="C35" s="1"/>
      <c r="D35" s="1">
        <f t="shared" si="0"/>
        <v>1.022200783393545</v>
      </c>
      <c r="E35" s="1">
        <v>2.1089</v>
      </c>
      <c r="F35" s="1">
        <f t="shared" si="1"/>
        <v>3.131100783393545</v>
      </c>
    </row>
    <row r="36" spans="1:6" ht="12.75">
      <c r="A36" s="1">
        <v>1.9084850188786497</v>
      </c>
      <c r="B36" s="13">
        <v>2.960470777534299</v>
      </c>
      <c r="C36" s="1"/>
      <c r="D36" s="1">
        <f t="shared" si="0"/>
        <v>0.9090114144919009</v>
      </c>
      <c r="E36" s="1">
        <v>2.1089</v>
      </c>
      <c r="F36" s="1">
        <f t="shared" si="1"/>
        <v>3.017911414491901</v>
      </c>
    </row>
    <row r="37" spans="1:6" ht="12.75">
      <c r="A37" s="1">
        <v>1.0791812460476249</v>
      </c>
      <c r="B37" s="13">
        <v>3.0017337128090005</v>
      </c>
      <c r="C37" s="1"/>
      <c r="D37" s="1">
        <f t="shared" si="0"/>
        <v>0.5140140274924837</v>
      </c>
      <c r="E37" s="1">
        <v>2.1089</v>
      </c>
      <c r="F37" s="1">
        <f t="shared" si="1"/>
        <v>2.622914027492484</v>
      </c>
    </row>
    <row r="38" spans="1:6" ht="12.75">
      <c r="A38" s="1">
        <v>2.2764618041732443</v>
      </c>
      <c r="B38" s="13">
        <v>3.0017337128090005</v>
      </c>
      <c r="C38" s="1"/>
      <c r="D38" s="1">
        <f t="shared" si="0"/>
        <v>1.0842787573277162</v>
      </c>
      <c r="E38" s="1">
        <v>2.1089</v>
      </c>
      <c r="F38" s="1">
        <f t="shared" si="1"/>
        <v>3.1931787573277166</v>
      </c>
    </row>
    <row r="39" spans="1:6" ht="12.75">
      <c r="A39" s="1">
        <v>2.4608978427565478</v>
      </c>
      <c r="B39" s="13">
        <v>2.6954816764901977</v>
      </c>
      <c r="C39" s="1"/>
      <c r="D39" s="1">
        <f t="shared" si="0"/>
        <v>1.1721256425049438</v>
      </c>
      <c r="E39" s="1">
        <v>2.1089</v>
      </c>
      <c r="F39" s="1">
        <f t="shared" si="1"/>
        <v>3.281025642504944</v>
      </c>
    </row>
    <row r="40" spans="1:6" ht="12.75">
      <c r="A40" s="1">
        <v>2.4927603890268375</v>
      </c>
      <c r="B40" s="13">
        <v>2.8356905714924254</v>
      </c>
      <c r="C40" s="1"/>
      <c r="D40" s="1">
        <f t="shared" si="0"/>
        <v>1.1873017732934827</v>
      </c>
      <c r="E40" s="1">
        <v>2.1089</v>
      </c>
      <c r="F40" s="1">
        <f t="shared" si="1"/>
        <v>3.296201773293483</v>
      </c>
    </row>
    <row r="41" spans="1:6" ht="12.75">
      <c r="A41" s="1">
        <v>2.525044807036845</v>
      </c>
      <c r="B41" s="13">
        <v>2.9132839017604186</v>
      </c>
      <c r="C41" s="1"/>
      <c r="D41" s="1">
        <f t="shared" si="0"/>
        <v>1.2026788415916494</v>
      </c>
      <c r="E41" s="1">
        <v>2.1089</v>
      </c>
      <c r="F41" s="1">
        <f t="shared" si="1"/>
        <v>3.3115788415916496</v>
      </c>
    </row>
    <row r="42" spans="1:6" ht="12.75">
      <c r="A42" s="1">
        <v>2.507855871695831</v>
      </c>
      <c r="B42" s="13">
        <v>2.9138138523837167</v>
      </c>
      <c r="C42" s="1"/>
      <c r="D42" s="1">
        <f t="shared" si="0"/>
        <v>1.1944917516887241</v>
      </c>
      <c r="E42" s="1">
        <v>2.1089</v>
      </c>
      <c r="F42" s="1">
        <f t="shared" si="1"/>
        <v>3.303391751688724</v>
      </c>
    </row>
    <row r="43" spans="1:6" ht="12.75">
      <c r="A43" s="1">
        <v>2.369215857410143</v>
      </c>
      <c r="B43" s="13">
        <v>2.88024177589548</v>
      </c>
      <c r="C43" s="1"/>
      <c r="D43" s="1">
        <f t="shared" si="0"/>
        <v>1.1284575128844512</v>
      </c>
      <c r="E43" s="1">
        <v>2.1089</v>
      </c>
      <c r="F43" s="1">
        <f t="shared" si="1"/>
        <v>3.2373575128844516</v>
      </c>
    </row>
    <row r="44" spans="1:6" ht="12.75">
      <c r="A44" s="1">
        <v>2.4955443375464483</v>
      </c>
      <c r="B44" s="13">
        <v>3.024895960107485</v>
      </c>
      <c r="C44" s="1"/>
      <c r="D44" s="1">
        <f t="shared" si="0"/>
        <v>1.1886277679733734</v>
      </c>
      <c r="E44" s="1">
        <v>2.1089</v>
      </c>
      <c r="F44" s="1">
        <f t="shared" si="1"/>
        <v>3.2975277679733734</v>
      </c>
    </row>
    <row r="45" spans="1:6" ht="12.75">
      <c r="A45" s="1">
        <v>2.494154594018443</v>
      </c>
      <c r="B45" s="13">
        <v>3.0433622780211294</v>
      </c>
      <c r="C45" s="1"/>
      <c r="D45" s="1">
        <f t="shared" si="0"/>
        <v>1.1879658331309844</v>
      </c>
      <c r="E45" s="1">
        <v>2.1089</v>
      </c>
      <c r="F45" s="1">
        <f t="shared" si="1"/>
        <v>3.2968658331309846</v>
      </c>
    </row>
    <row r="46" spans="1:6" ht="12.75">
      <c r="A46" s="1">
        <v>2.4424797690644486</v>
      </c>
      <c r="B46" s="13">
        <v>3.0670708560453703</v>
      </c>
      <c r="C46" s="1"/>
      <c r="D46" s="1">
        <f t="shared" si="0"/>
        <v>1.163353114005397</v>
      </c>
      <c r="E46" s="1">
        <v>2.1089</v>
      </c>
      <c r="F46" s="1">
        <f t="shared" si="1"/>
        <v>3.272253114005397</v>
      </c>
    </row>
    <row r="47" spans="1:6" ht="12.75">
      <c r="A47" s="1">
        <v>2.530199698203082</v>
      </c>
      <c r="B47" s="13">
        <v>3.095518042323151</v>
      </c>
      <c r="C47" s="1"/>
      <c r="D47" s="1">
        <f t="shared" si="0"/>
        <v>1.205134116254128</v>
      </c>
      <c r="E47" s="1">
        <v>2.1089</v>
      </c>
      <c r="F47" s="1">
        <f t="shared" si="1"/>
        <v>3.3140341162541285</v>
      </c>
    </row>
    <row r="48" spans="1:6" ht="12.75">
      <c r="A48" s="1">
        <v>2.4712917110589387</v>
      </c>
      <c r="B48" s="13">
        <v>3.076640443670342</v>
      </c>
      <c r="C48" s="1"/>
      <c r="D48" s="1">
        <f t="shared" si="0"/>
        <v>1.1770762419773726</v>
      </c>
      <c r="E48" s="1">
        <v>2.1089</v>
      </c>
      <c r="F48" s="1">
        <f t="shared" si="1"/>
        <v>3.285976241977373</v>
      </c>
    </row>
    <row r="49" spans="1:6" ht="12.75">
      <c r="A49" s="1">
        <v>2.298853076409707</v>
      </c>
      <c r="B49" s="13">
        <v>3.110589710299249</v>
      </c>
      <c r="C49" s="1"/>
      <c r="D49" s="1">
        <f t="shared" si="0"/>
        <v>1.0949437202939434</v>
      </c>
      <c r="E49" s="1">
        <v>2.1089</v>
      </c>
      <c r="F49" s="1">
        <f t="shared" si="1"/>
        <v>3.2038437202939436</v>
      </c>
    </row>
    <row r="50" spans="1:6" ht="12.75">
      <c r="A50" s="1">
        <v>2.0170333392987803</v>
      </c>
      <c r="B50" s="13">
        <v>2.9885589568786157</v>
      </c>
      <c r="C50" s="1"/>
      <c r="D50" s="1">
        <f t="shared" si="0"/>
        <v>0.960712979508009</v>
      </c>
      <c r="E50" s="1">
        <v>2.1089</v>
      </c>
      <c r="F50" s="1">
        <f t="shared" si="1"/>
        <v>3.069612979508009</v>
      </c>
    </row>
    <row r="51" spans="1:6" ht="12.75">
      <c r="A51" s="1">
        <v>2.103803720955957</v>
      </c>
      <c r="B51" s="13">
        <v>3.0342272607705505</v>
      </c>
      <c r="C51" s="1"/>
      <c r="D51" s="1">
        <f t="shared" si="0"/>
        <v>1.0020417122913223</v>
      </c>
      <c r="E51" s="1">
        <v>2.1089</v>
      </c>
      <c r="F51" s="1">
        <f t="shared" si="1"/>
        <v>3.1109417122913223</v>
      </c>
    </row>
    <row r="52" spans="1:6" ht="12.75">
      <c r="A52" s="1">
        <v>2.1271047983648077</v>
      </c>
      <c r="B52" s="13">
        <v>3.0398105541483504</v>
      </c>
      <c r="C52" s="1"/>
      <c r="D52" s="1">
        <f t="shared" si="0"/>
        <v>1.0131400154611578</v>
      </c>
      <c r="E52" s="1">
        <v>2.1089</v>
      </c>
      <c r="F52" s="1">
        <f t="shared" si="1"/>
        <v>3.122040015461158</v>
      </c>
    </row>
    <row r="53" spans="1:6" ht="12.75">
      <c r="A53" s="1">
        <v>2.1903316981702914</v>
      </c>
      <c r="B53" s="13">
        <v>3.0770043267933502</v>
      </c>
      <c r="C53" s="1"/>
      <c r="D53" s="1">
        <f t="shared" si="0"/>
        <v>1.0432549878385098</v>
      </c>
      <c r="E53" s="1">
        <v>2.1089</v>
      </c>
      <c r="F53" s="1">
        <f t="shared" si="1"/>
        <v>3.15215498783851</v>
      </c>
    </row>
    <row r="54" spans="1:6" ht="12.75">
      <c r="A54" s="1">
        <v>2.271841606536499</v>
      </c>
      <c r="B54" s="13">
        <v>3.1389339402569236</v>
      </c>
      <c r="C54" s="1"/>
      <c r="D54" s="1">
        <f t="shared" si="0"/>
        <v>1.0820781571933344</v>
      </c>
      <c r="E54" s="1">
        <v>2.1089</v>
      </c>
      <c r="F54" s="1">
        <f t="shared" si="1"/>
        <v>3.1909781571933347</v>
      </c>
    </row>
    <row r="55" spans="1:6" ht="12.75">
      <c r="A55" s="1">
        <v>2.4149733479708178</v>
      </c>
      <c r="B55" s="13">
        <v>3.2137832993353044</v>
      </c>
      <c r="C55" s="1"/>
      <c r="D55" s="1">
        <f t="shared" si="0"/>
        <v>1.1502518056385005</v>
      </c>
      <c r="E55" s="1">
        <v>2.1089</v>
      </c>
      <c r="F55" s="1">
        <f t="shared" si="1"/>
        <v>3.259151805638501</v>
      </c>
    </row>
    <row r="56" spans="1:6" ht="12.75">
      <c r="A56" s="1">
        <v>2.571708831808688</v>
      </c>
      <c r="B56" s="13">
        <v>3.28397928423848</v>
      </c>
      <c r="C56" s="1"/>
      <c r="D56" s="1">
        <f t="shared" si="0"/>
        <v>1.224904916590478</v>
      </c>
      <c r="E56" s="1">
        <v>2.1089</v>
      </c>
      <c r="F56" s="1">
        <f t="shared" si="1"/>
        <v>3.333804916590478</v>
      </c>
    </row>
    <row r="57" spans="1:6" ht="12.75">
      <c r="A57" s="1">
        <v>2.5599066250361124</v>
      </c>
      <c r="B57" s="13">
        <v>3.230959555748569</v>
      </c>
      <c r="C57" s="1"/>
      <c r="D57" s="1">
        <f t="shared" si="0"/>
        <v>1.2192835255047003</v>
      </c>
      <c r="E57" s="1">
        <v>2.1089</v>
      </c>
      <c r="F57" s="1">
        <f t="shared" si="1"/>
        <v>3.3281835255047003</v>
      </c>
    </row>
    <row r="58" spans="1:6" ht="12.75">
      <c r="A58" s="1">
        <v>2.5289167002776547</v>
      </c>
      <c r="B58" s="13">
        <v>3.2329961103921536</v>
      </c>
      <c r="C58" s="1"/>
      <c r="D58" s="1">
        <f t="shared" si="0"/>
        <v>1.204523024342247</v>
      </c>
      <c r="E58" s="1">
        <v>2.1089</v>
      </c>
      <c r="F58" s="1">
        <f t="shared" si="1"/>
        <v>3.313423024342247</v>
      </c>
    </row>
    <row r="59" spans="1:6" ht="12.75">
      <c r="A59" s="1">
        <v>2.4771212547196626</v>
      </c>
      <c r="B59" s="13">
        <v>3.278982116865443</v>
      </c>
      <c r="C59" s="1"/>
      <c r="D59" s="1">
        <f t="shared" si="0"/>
        <v>1.1798528536229753</v>
      </c>
      <c r="E59" s="1">
        <v>2.1089</v>
      </c>
      <c r="F59" s="1">
        <f t="shared" si="1"/>
        <v>3.2887528536229755</v>
      </c>
    </row>
    <row r="60" spans="1:6" ht="12.75">
      <c r="A60" s="1">
        <v>2.376576957056512</v>
      </c>
      <c r="B60" s="13">
        <v>3.3729120029701067</v>
      </c>
      <c r="C60" s="1"/>
      <c r="D60" s="1">
        <f t="shared" si="0"/>
        <v>1.1319636046460166</v>
      </c>
      <c r="E60" s="1">
        <v>2.1089</v>
      </c>
      <c r="F60" s="1">
        <f t="shared" si="1"/>
        <v>3.240863604646017</v>
      </c>
    </row>
    <row r="61" spans="1:6" ht="12.75">
      <c r="A61" s="1">
        <v>1.9344984512435677</v>
      </c>
      <c r="B61" s="13">
        <v>3.391816923613249</v>
      </c>
      <c r="C61" s="1"/>
      <c r="D61" s="1">
        <f t="shared" si="0"/>
        <v>0.9214016123273113</v>
      </c>
      <c r="E61" s="1">
        <v>2.1089</v>
      </c>
      <c r="F61" s="1">
        <f t="shared" si="1"/>
        <v>3.0303016123273117</v>
      </c>
    </row>
    <row r="62" spans="1:6" ht="12.75">
      <c r="A62" s="1">
        <v>1.724275869600789</v>
      </c>
      <c r="B62" s="13">
        <v>2.9694159123539814</v>
      </c>
      <c r="C62" s="1"/>
      <c r="D62" s="1">
        <f t="shared" si="0"/>
        <v>0.8212725966908557</v>
      </c>
      <c r="E62" s="1">
        <v>2.1089</v>
      </c>
      <c r="F62" s="1">
        <f t="shared" si="1"/>
        <v>2.930172596690856</v>
      </c>
    </row>
    <row r="63" spans="1:6" ht="12.75">
      <c r="A63" s="1">
        <v>2.089905111439398</v>
      </c>
      <c r="B63" s="13">
        <v>3.111598524880394</v>
      </c>
      <c r="C63" s="1"/>
      <c r="D63" s="1">
        <f t="shared" si="0"/>
        <v>0.9954218045785853</v>
      </c>
      <c r="E63" s="1">
        <v>2.1089</v>
      </c>
      <c r="F63" s="1">
        <f t="shared" si="1"/>
        <v>3.1043218045785856</v>
      </c>
    </row>
    <row r="64" spans="1:6" ht="12.75">
      <c r="A64" s="1">
        <v>2.2600713879850747</v>
      </c>
      <c r="B64" s="13">
        <v>3.2593549273080344</v>
      </c>
      <c r="C64" s="1"/>
      <c r="D64" s="1">
        <f t="shared" si="0"/>
        <v>1.076472002097291</v>
      </c>
      <c r="E64" s="1">
        <v>2.1089</v>
      </c>
      <c r="F64" s="1">
        <f t="shared" si="1"/>
        <v>3.1853720020972913</v>
      </c>
    </row>
    <row r="65" spans="1:6" ht="12.75">
      <c r="A65" s="1">
        <v>2.1072099696478683</v>
      </c>
      <c r="B65" s="13">
        <v>3.4127964287165433</v>
      </c>
      <c r="C65" s="1"/>
      <c r="D65" s="1">
        <f t="shared" si="0"/>
        <v>1.0036641085432796</v>
      </c>
      <c r="E65" s="1">
        <v>2.1089</v>
      </c>
      <c r="F65" s="1">
        <f t="shared" si="1"/>
        <v>3.11256410854328</v>
      </c>
    </row>
    <row r="66" spans="1:6" ht="12.75">
      <c r="A66" s="1">
        <v>1.9590413923210936</v>
      </c>
      <c r="B66" s="13">
        <v>3.4127964287165433</v>
      </c>
      <c r="C66" s="1"/>
      <c r="D66" s="1">
        <f t="shared" si="0"/>
        <v>0.9330914151625369</v>
      </c>
      <c r="E66" s="1">
        <v>2.1089</v>
      </c>
      <c r="F66" s="1">
        <f t="shared" si="1"/>
        <v>3.041991415162537</v>
      </c>
    </row>
    <row r="67" spans="1:6" ht="12.75">
      <c r="A67" s="1">
        <v>1.8976270912904414</v>
      </c>
      <c r="B67" s="13">
        <v>3.412460547429961</v>
      </c>
      <c r="C67" s="1"/>
      <c r="D67" s="1">
        <f t="shared" si="0"/>
        <v>0.9038397835816372</v>
      </c>
      <c r="E67" s="1">
        <v>2.1089</v>
      </c>
      <c r="F67" s="1">
        <f t="shared" si="1"/>
        <v>3.0127397835816376</v>
      </c>
    </row>
    <row r="68" spans="1:6" ht="12.75">
      <c r="A68" s="1">
        <v>1.968482948553935</v>
      </c>
      <c r="B68" s="13">
        <v>3.392696953259666</v>
      </c>
      <c r="C68" s="1"/>
      <c r="D68" s="1">
        <f t="shared" si="0"/>
        <v>0.9375884283962392</v>
      </c>
      <c r="E68" s="1">
        <v>2.1089</v>
      </c>
      <c r="F68" s="1">
        <f t="shared" si="1"/>
        <v>3.0464884283962395</v>
      </c>
    </row>
    <row r="69" spans="1:6" ht="12.75">
      <c r="A69" s="1">
        <v>1.505149978319906</v>
      </c>
      <c r="B69" s="13">
        <v>3.420120848085703</v>
      </c>
      <c r="C69" s="1"/>
      <c r="D69" s="1">
        <f t="shared" si="0"/>
        <v>0.7169029346737712</v>
      </c>
      <c r="E69" s="1">
        <v>2.1089</v>
      </c>
      <c r="F69" s="1">
        <f t="shared" si="1"/>
        <v>2.8258029346737716</v>
      </c>
    </row>
    <row r="70" spans="1:6" ht="12.75">
      <c r="A70" s="1">
        <v>1.7634279935629373</v>
      </c>
      <c r="B70" s="13">
        <v>3.508395033133053</v>
      </c>
      <c r="C70" s="1"/>
      <c r="D70" s="1">
        <f>0.4763*A70</f>
        <v>0.839920753334027</v>
      </c>
      <c r="E70" s="1">
        <v>2.1089</v>
      </c>
      <c r="F70" s="1">
        <f>D70+E70</f>
        <v>2.948820753334027</v>
      </c>
    </row>
    <row r="71" spans="1:6" ht="12.75">
      <c r="A71" s="1">
        <v>1.9867717342662448</v>
      </c>
      <c r="B71" s="13">
        <v>3.508395033133053</v>
      </c>
      <c r="C71" s="1"/>
      <c r="D71" s="1">
        <f>0.4763*A71</f>
        <v>0.9462993770310124</v>
      </c>
      <c r="E71" s="1">
        <v>2.1089</v>
      </c>
      <c r="F71" s="1">
        <f>D71+E71</f>
        <v>3.0551993770310126</v>
      </c>
    </row>
    <row r="72" spans="1:6" ht="12.75">
      <c r="A72" s="1">
        <v>2.123851640967086</v>
      </c>
      <c r="B72" s="13">
        <v>3.5335178620169674</v>
      </c>
      <c r="C72" s="1"/>
      <c r="D72" s="1">
        <f>0.4763*A72</f>
        <v>1.011590536592623</v>
      </c>
      <c r="E72" s="1">
        <v>2.1089</v>
      </c>
      <c r="F72" s="1">
        <f>D72+E72</f>
        <v>3.120490536592623</v>
      </c>
    </row>
    <row r="73" spans="1:6" ht="12.75">
      <c r="A73" s="1">
        <v>2.0043213737826426</v>
      </c>
      <c r="B73" s="13">
        <v>3.551327988003846</v>
      </c>
      <c r="C73" s="1"/>
      <c r="D73" s="1">
        <f>0.4763*A73</f>
        <v>0.9546582703326727</v>
      </c>
      <c r="E73" s="1">
        <v>2.1089</v>
      </c>
      <c r="F73" s="1">
        <f>D73+E73</f>
        <v>3.063558270332673</v>
      </c>
    </row>
    <row r="74" spans="1:6" ht="12.75">
      <c r="A74" s="1">
        <v>1.9395192526186185</v>
      </c>
      <c r="B74" s="13">
        <v>3.5922878159521305</v>
      </c>
      <c r="C74" s="1"/>
      <c r="D74" s="1">
        <f>0.4763*A74</f>
        <v>0.923793020022248</v>
      </c>
      <c r="E74" s="1">
        <v>2.1089</v>
      </c>
      <c r="F74" s="1">
        <f>D74+E74</f>
        <v>3.032693020022248</v>
      </c>
    </row>
    <row r="75" spans="1:6" ht="12.75">
      <c r="A75" s="1"/>
      <c r="B75" s="1"/>
      <c r="C75" s="1"/>
      <c r="D75" s="1"/>
      <c r="E75" s="1"/>
      <c r="F75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G1">
      <selection activeCell="H4" sqref="H4"/>
    </sheetView>
  </sheetViews>
  <sheetFormatPr defaultColWidth="9.00390625" defaultRowHeight="12.75"/>
  <cols>
    <col min="1" max="1" width="11.00390625" style="0" customWidth="1"/>
    <col min="2" max="2" width="14.625" style="0" bestFit="1" customWidth="1"/>
    <col min="3" max="3" width="15.25390625" style="0" bestFit="1" customWidth="1"/>
    <col min="4" max="4" width="15.25390625" style="0" customWidth="1"/>
    <col min="5" max="5" width="16.00390625" style="0" bestFit="1" customWidth="1"/>
    <col min="6" max="6" width="16.00390625" style="0" customWidth="1"/>
    <col min="7" max="7" width="23.625" style="0" bestFit="1" customWidth="1"/>
    <col min="8" max="8" width="35.125" style="0" bestFit="1" customWidth="1"/>
    <col min="9" max="9" width="36.625" style="0" bestFit="1" customWidth="1"/>
    <col min="10" max="16384" width="11.00390625" style="0" customWidth="1"/>
  </cols>
  <sheetData>
    <row r="1" ht="12.75">
      <c r="A1" t="s">
        <v>31</v>
      </c>
    </row>
    <row r="4" spans="2:9" ht="12.75">
      <c r="B4" t="s">
        <v>155</v>
      </c>
      <c r="C4" t="s">
        <v>156</v>
      </c>
      <c r="E4" t="s">
        <v>25</v>
      </c>
      <c r="F4" t="s">
        <v>33</v>
      </c>
      <c r="G4" t="s">
        <v>32</v>
      </c>
      <c r="H4" t="s">
        <v>23</v>
      </c>
      <c r="I4" t="s">
        <v>22</v>
      </c>
    </row>
    <row r="5" spans="1:9" ht="12.75">
      <c r="A5" s="1" t="s">
        <v>38</v>
      </c>
      <c r="B5">
        <v>0</v>
      </c>
      <c r="C5">
        <v>-0.16</v>
      </c>
      <c r="D5" t="s">
        <v>26</v>
      </c>
      <c r="E5">
        <v>-0.16</v>
      </c>
      <c r="F5" s="2">
        <v>2.4899584794248346</v>
      </c>
      <c r="G5">
        <v>2.696357583898313</v>
      </c>
      <c r="H5">
        <f>G5+B5</f>
        <v>2.696357583898313</v>
      </c>
      <c r="I5">
        <f>G5+E5</f>
        <v>2.536357583898313</v>
      </c>
    </row>
    <row r="6" spans="1:9" ht="12.75">
      <c r="A6" s="1" t="s">
        <v>39</v>
      </c>
      <c r="B6">
        <v>0</v>
      </c>
      <c r="C6">
        <v>-0.1555</v>
      </c>
      <c r="D6" t="s">
        <v>26</v>
      </c>
      <c r="E6">
        <v>-0.14</v>
      </c>
      <c r="F6" s="2">
        <v>2.8102325179950842</v>
      </c>
      <c r="G6">
        <v>2.7662946144272382</v>
      </c>
      <c r="H6">
        <f aca="true" t="shared" si="0" ref="H6:H68">G6+B6</f>
        <v>2.7662946144272382</v>
      </c>
      <c r="I6">
        <f aca="true" t="shared" si="1" ref="I6:I68">G6+E6</f>
        <v>2.626294614427238</v>
      </c>
    </row>
    <row r="7" spans="1:9" ht="12.75">
      <c r="A7" s="1" t="s">
        <v>40</v>
      </c>
      <c r="B7">
        <v>0</v>
      </c>
      <c r="C7">
        <v>-0.151</v>
      </c>
      <c r="D7" t="s">
        <v>26</v>
      </c>
      <c r="E7">
        <v>-0.12</v>
      </c>
      <c r="F7" s="2">
        <v>2.7745169657285498</v>
      </c>
      <c r="G7">
        <v>2.805440166399273</v>
      </c>
      <c r="H7">
        <f t="shared" si="0"/>
        <v>2.805440166399273</v>
      </c>
      <c r="I7">
        <f t="shared" si="1"/>
        <v>2.685440166399273</v>
      </c>
    </row>
    <row r="8" spans="1:9" ht="12.75">
      <c r="A8" s="1" t="s">
        <v>41</v>
      </c>
      <c r="B8">
        <v>0</v>
      </c>
      <c r="C8">
        <v>-0.14650000000000002</v>
      </c>
      <c r="D8" t="s">
        <v>26</v>
      </c>
      <c r="E8">
        <v>-0.1</v>
      </c>
      <c r="F8" s="2">
        <v>2.5962304476672386</v>
      </c>
      <c r="G8">
        <v>2.8383434081872263</v>
      </c>
      <c r="H8">
        <f t="shared" si="0"/>
        <v>2.8383434081872263</v>
      </c>
      <c r="I8">
        <f t="shared" si="1"/>
        <v>2.738343408187226</v>
      </c>
    </row>
    <row r="9" spans="1:9" ht="12.75">
      <c r="A9" s="1" t="s">
        <v>42</v>
      </c>
      <c r="B9">
        <v>0</v>
      </c>
      <c r="C9">
        <v>-0.14200000000000002</v>
      </c>
      <c r="D9" t="s">
        <v>26</v>
      </c>
      <c r="E9">
        <v>-0.08</v>
      </c>
      <c r="F9" s="2">
        <v>2.603865792191225</v>
      </c>
      <c r="G9">
        <v>2.7662946144272382</v>
      </c>
      <c r="H9">
        <f t="shared" si="0"/>
        <v>2.7662946144272382</v>
      </c>
      <c r="I9">
        <f t="shared" si="1"/>
        <v>2.686294614427238</v>
      </c>
    </row>
    <row r="10" spans="1:9" ht="12.75">
      <c r="A10" s="1" t="s">
        <v>43</v>
      </c>
      <c r="B10">
        <v>0</v>
      </c>
      <c r="C10">
        <v>-0.1375</v>
      </c>
      <c r="D10" t="s">
        <v>26</v>
      </c>
      <c r="E10">
        <v>-0.06</v>
      </c>
      <c r="F10" s="2">
        <v>2.7745169657285498</v>
      </c>
      <c r="G10">
        <v>2.9340391478036802</v>
      </c>
      <c r="H10">
        <f t="shared" si="0"/>
        <v>2.9340391478036802</v>
      </c>
      <c r="I10">
        <f t="shared" si="1"/>
        <v>2.87403914780368</v>
      </c>
    </row>
    <row r="11" spans="1:9" ht="12.75">
      <c r="A11" s="1" t="s">
        <v>44</v>
      </c>
      <c r="B11">
        <v>0</v>
      </c>
      <c r="C11">
        <v>-0.133</v>
      </c>
      <c r="D11" t="s">
        <v>26</v>
      </c>
      <c r="E11">
        <v>-0.04</v>
      </c>
      <c r="F11" s="2">
        <v>3.030194785356751</v>
      </c>
      <c r="G11">
        <v>3.0655962618102013</v>
      </c>
      <c r="H11">
        <f t="shared" si="0"/>
        <v>3.0655962618102013</v>
      </c>
      <c r="I11">
        <f t="shared" si="1"/>
        <v>3.0255962618102012</v>
      </c>
    </row>
    <row r="12" spans="1:9" ht="12.75">
      <c r="A12" s="1" t="s">
        <v>45</v>
      </c>
      <c r="B12">
        <v>0</v>
      </c>
      <c r="C12">
        <v>-0.1285</v>
      </c>
      <c r="D12" t="s">
        <v>26</v>
      </c>
      <c r="E12">
        <v>-0.02</v>
      </c>
      <c r="F12" s="2">
        <v>3.0346284566253203</v>
      </c>
      <c r="G12">
        <v>3.039705707245951</v>
      </c>
      <c r="H12">
        <f t="shared" si="0"/>
        <v>3.039705707245951</v>
      </c>
      <c r="I12">
        <f t="shared" si="1"/>
        <v>3.0197057072459508</v>
      </c>
    </row>
    <row r="13" spans="1:9" ht="12.75">
      <c r="A13" s="1" t="s">
        <v>46</v>
      </c>
      <c r="B13">
        <v>0</v>
      </c>
      <c r="C13">
        <v>-0.124</v>
      </c>
      <c r="D13" t="s">
        <v>26</v>
      </c>
      <c r="E13">
        <v>0</v>
      </c>
      <c r="F13" s="2">
        <v>3.089551882886454</v>
      </c>
      <c r="G13">
        <v>3.015341760804263</v>
      </c>
      <c r="H13">
        <f t="shared" si="0"/>
        <v>3.015341760804263</v>
      </c>
      <c r="I13">
        <f t="shared" si="1"/>
        <v>3.015341760804263</v>
      </c>
    </row>
    <row r="14" spans="1:9" ht="12.75">
      <c r="A14" s="1" t="s">
        <v>47</v>
      </c>
      <c r="B14">
        <v>0</v>
      </c>
      <c r="C14">
        <v>-0.11950000000000001</v>
      </c>
      <c r="D14" t="s">
        <v>26</v>
      </c>
      <c r="E14">
        <v>0.02</v>
      </c>
      <c r="F14" s="2">
        <v>3.2962262872611605</v>
      </c>
      <c r="G14">
        <v>3.0530557882967466</v>
      </c>
      <c r="H14">
        <f t="shared" si="0"/>
        <v>3.0530557882967466</v>
      </c>
      <c r="I14">
        <f t="shared" si="1"/>
        <v>3.0730557882967466</v>
      </c>
    </row>
    <row r="15" spans="1:9" ht="12.75">
      <c r="A15" s="1" t="s">
        <v>48</v>
      </c>
      <c r="B15">
        <v>0</v>
      </c>
      <c r="C15">
        <v>-0.115</v>
      </c>
      <c r="D15" t="s">
        <v>26</v>
      </c>
      <c r="E15">
        <v>0.04</v>
      </c>
      <c r="F15" s="2">
        <v>3.2081725266671217</v>
      </c>
      <c r="G15">
        <v>2.9906543514948956</v>
      </c>
      <c r="H15">
        <f t="shared" si="0"/>
        <v>2.9906543514948956</v>
      </c>
      <c r="I15">
        <f t="shared" si="1"/>
        <v>3.0306543514948956</v>
      </c>
    </row>
    <row r="16" spans="1:9" ht="12.75">
      <c r="A16" s="1" t="s">
        <v>78</v>
      </c>
      <c r="B16">
        <v>0</v>
      </c>
      <c r="C16">
        <v>-0.11050000000000001</v>
      </c>
      <c r="D16" t="s">
        <v>26</v>
      </c>
      <c r="E16">
        <v>0.06</v>
      </c>
      <c r="F16" s="2">
        <v>3.0982975364946976</v>
      </c>
      <c r="G16">
        <v>3.059421043186813</v>
      </c>
      <c r="H16">
        <f t="shared" si="0"/>
        <v>3.059421043186813</v>
      </c>
      <c r="I16">
        <f t="shared" si="1"/>
        <v>3.1194210431868132</v>
      </c>
    </row>
    <row r="17" spans="1:9" ht="12.75">
      <c r="A17" s="1" t="s">
        <v>79</v>
      </c>
      <c r="B17">
        <v>0</v>
      </c>
      <c r="C17">
        <v>-0.10600000000000001</v>
      </c>
      <c r="D17" t="s">
        <v>26</v>
      </c>
      <c r="E17">
        <v>0.08</v>
      </c>
      <c r="F17" s="2">
        <v>3.1922886125681202</v>
      </c>
      <c r="G17">
        <v>3.0676143701270737</v>
      </c>
      <c r="H17">
        <f t="shared" si="0"/>
        <v>3.0676143701270737</v>
      </c>
      <c r="I17">
        <f t="shared" si="1"/>
        <v>3.147614370127074</v>
      </c>
    </row>
    <row r="18" spans="1:9" ht="12.75">
      <c r="A18" s="1" t="s">
        <v>80</v>
      </c>
      <c r="B18">
        <v>0</v>
      </c>
      <c r="C18">
        <v>-0.1015</v>
      </c>
      <c r="D18" t="s">
        <v>26</v>
      </c>
      <c r="E18">
        <v>0.1</v>
      </c>
      <c r="F18" s="2">
        <v>3.159266331093494</v>
      </c>
      <c r="G18">
        <v>3.0530557882967466</v>
      </c>
      <c r="H18">
        <f t="shared" si="0"/>
        <v>3.0530557882967466</v>
      </c>
      <c r="I18">
        <f t="shared" si="1"/>
        <v>3.1530557882967467</v>
      </c>
    </row>
    <row r="19" spans="1:9" ht="12.75">
      <c r="A19" s="1" t="s">
        <v>81</v>
      </c>
      <c r="B19">
        <v>0</v>
      </c>
      <c r="C19">
        <v>-0.097</v>
      </c>
      <c r="D19" t="s">
        <v>26</v>
      </c>
      <c r="E19">
        <v>0.12</v>
      </c>
      <c r="F19" s="2">
        <v>3.019116290447073</v>
      </c>
      <c r="G19">
        <v>2.8719611738695088</v>
      </c>
      <c r="H19">
        <f t="shared" si="0"/>
        <v>2.8719611738695088</v>
      </c>
      <c r="I19">
        <f t="shared" si="1"/>
        <v>2.991961173869509</v>
      </c>
    </row>
    <row r="20" spans="1:9" ht="12.75">
      <c r="A20" s="1" t="s">
        <v>82</v>
      </c>
      <c r="B20">
        <v>0</v>
      </c>
      <c r="C20">
        <v>-0.0925</v>
      </c>
      <c r="D20" t="s">
        <v>26</v>
      </c>
      <c r="E20">
        <v>0.14</v>
      </c>
      <c r="F20" s="2">
        <v>3.0827853703164503</v>
      </c>
      <c r="G20">
        <v>2.9723906317689925</v>
      </c>
      <c r="H20">
        <f t="shared" si="0"/>
        <v>2.9723906317689925</v>
      </c>
      <c r="I20">
        <f t="shared" si="1"/>
        <v>3.1123906317689927</v>
      </c>
    </row>
    <row r="21" spans="1:9" ht="12.75">
      <c r="A21" s="1" t="s">
        <v>83</v>
      </c>
      <c r="B21">
        <v>0</v>
      </c>
      <c r="C21">
        <v>-0.08800000000000001</v>
      </c>
      <c r="D21" t="s">
        <v>26</v>
      </c>
      <c r="E21">
        <v>0.16</v>
      </c>
      <c r="F21" s="2">
        <v>3.115943176939055</v>
      </c>
      <c r="G21">
        <v>2.9626161617080187</v>
      </c>
      <c r="H21">
        <f t="shared" si="0"/>
        <v>2.9626161617080187</v>
      </c>
      <c r="I21">
        <f t="shared" si="1"/>
        <v>3.122616161708019</v>
      </c>
    </row>
    <row r="22" spans="1:9" ht="12.75">
      <c r="A22" s="1" t="s">
        <v>84</v>
      </c>
      <c r="B22">
        <v>0</v>
      </c>
      <c r="C22">
        <v>-0.0835</v>
      </c>
      <c r="D22" t="s">
        <v>26</v>
      </c>
      <c r="E22">
        <v>0.18</v>
      </c>
      <c r="F22" s="2">
        <v>3.2342641243787895</v>
      </c>
      <c r="G22">
        <v>3.015341760804263</v>
      </c>
      <c r="H22">
        <f t="shared" si="0"/>
        <v>3.015341760804263</v>
      </c>
      <c r="I22">
        <f t="shared" si="1"/>
        <v>3.195341760804263</v>
      </c>
    </row>
    <row r="23" spans="1:9" ht="12.75">
      <c r="A23" s="1" t="s">
        <v>85</v>
      </c>
      <c r="B23">
        <v>0</v>
      </c>
      <c r="C23">
        <v>-0.07900000000000001</v>
      </c>
      <c r="D23" t="s">
        <v>26</v>
      </c>
      <c r="E23">
        <v>0.14</v>
      </c>
      <c r="F23" s="2">
        <v>3.219322508419337</v>
      </c>
      <c r="G23">
        <v>3.015341760804263</v>
      </c>
      <c r="H23">
        <f t="shared" si="0"/>
        <v>3.015341760804263</v>
      </c>
      <c r="I23">
        <f t="shared" si="1"/>
        <v>3.155341760804263</v>
      </c>
    </row>
    <row r="24" spans="1:9" ht="12.75">
      <c r="A24" s="1" t="s">
        <v>86</v>
      </c>
      <c r="B24">
        <v>0</v>
      </c>
      <c r="C24">
        <v>-0.07450000000000001</v>
      </c>
      <c r="D24" t="s">
        <v>27</v>
      </c>
      <c r="E24">
        <v>0.1</v>
      </c>
      <c r="F24" s="2">
        <v>3.1604685311190375</v>
      </c>
      <c r="G24">
        <v>2.965925903704741</v>
      </c>
      <c r="H24">
        <f t="shared" si="0"/>
        <v>2.965925903704741</v>
      </c>
      <c r="I24">
        <f t="shared" si="1"/>
        <v>3.0659259037047413</v>
      </c>
    </row>
    <row r="25" spans="1:9" ht="12.75">
      <c r="A25" s="1" t="s">
        <v>87</v>
      </c>
      <c r="B25">
        <v>0</v>
      </c>
      <c r="C25">
        <v>-0.07</v>
      </c>
      <c r="D25" t="s">
        <v>27</v>
      </c>
      <c r="E25">
        <v>0.06</v>
      </c>
      <c r="F25" s="2">
        <v>3.1061908972634154</v>
      </c>
      <c r="G25">
        <v>3.0127397835816376</v>
      </c>
      <c r="H25">
        <f t="shared" si="0"/>
        <v>3.0127397835816376</v>
      </c>
      <c r="I25">
        <f t="shared" si="1"/>
        <v>3.0727397835816377</v>
      </c>
    </row>
    <row r="26" spans="1:9" ht="12.75">
      <c r="A26" s="1" t="s">
        <v>88</v>
      </c>
      <c r="B26">
        <v>0</v>
      </c>
      <c r="C26">
        <v>-0.06550000000000002</v>
      </c>
      <c r="D26" t="s">
        <v>27</v>
      </c>
      <c r="E26">
        <v>0.02</v>
      </c>
      <c r="F26" s="2">
        <v>3.061452479087193</v>
      </c>
      <c r="G26">
        <v>3.0047315140033413</v>
      </c>
      <c r="H26">
        <f t="shared" si="0"/>
        <v>3.0047315140033413</v>
      </c>
      <c r="I26">
        <f t="shared" si="1"/>
        <v>3.0247315140033413</v>
      </c>
    </row>
    <row r="27" spans="1:9" ht="12.75">
      <c r="A27" s="1" t="s">
        <v>4</v>
      </c>
      <c r="B27">
        <v>0</v>
      </c>
      <c r="C27">
        <v>-0.06100000000000001</v>
      </c>
      <c r="D27" t="s">
        <v>27</v>
      </c>
      <c r="E27">
        <v>-0.02</v>
      </c>
      <c r="F27" s="2">
        <v>3.089551882886454</v>
      </c>
      <c r="G27">
        <v>3.0615</v>
      </c>
      <c r="H27">
        <f t="shared" si="0"/>
        <v>3.0615</v>
      </c>
      <c r="I27">
        <f t="shared" si="1"/>
        <v>3.0415</v>
      </c>
    </row>
    <row r="28" spans="1:9" ht="12.75">
      <c r="A28" s="1" t="s">
        <v>5</v>
      </c>
      <c r="B28">
        <v>0</v>
      </c>
      <c r="C28">
        <v>-0.05650000000000001</v>
      </c>
      <c r="D28" t="s">
        <v>27</v>
      </c>
      <c r="E28">
        <v>-0.06</v>
      </c>
      <c r="F28" s="2">
        <v>3.2076343673889616</v>
      </c>
      <c r="G28">
        <v>3.184232305210193</v>
      </c>
      <c r="H28">
        <f t="shared" si="0"/>
        <v>3.184232305210193</v>
      </c>
      <c r="I28">
        <f t="shared" si="1"/>
        <v>3.124232305210193</v>
      </c>
    </row>
    <row r="29" spans="1:9" ht="12.75">
      <c r="A29" s="1" t="s">
        <v>6</v>
      </c>
      <c r="B29">
        <v>0</v>
      </c>
      <c r="C29">
        <v>-0.05200000000000002</v>
      </c>
      <c r="D29" t="s">
        <v>27</v>
      </c>
      <c r="E29">
        <v>-0.1</v>
      </c>
      <c r="F29" s="2">
        <v>3.024485667699167</v>
      </c>
      <c r="G29">
        <v>3.131100783393545</v>
      </c>
      <c r="H29">
        <f t="shared" si="0"/>
        <v>3.131100783393545</v>
      </c>
      <c r="I29">
        <f t="shared" si="1"/>
        <v>3.031100783393545</v>
      </c>
    </row>
    <row r="30" spans="1:9" ht="12.75">
      <c r="A30" s="1" t="s">
        <v>7</v>
      </c>
      <c r="B30">
        <v>0</v>
      </c>
      <c r="C30">
        <v>-0.0475</v>
      </c>
      <c r="D30" t="s">
        <v>27</v>
      </c>
      <c r="E30">
        <v>-0.14</v>
      </c>
      <c r="F30" s="2">
        <v>3.0255106728525805</v>
      </c>
      <c r="G30">
        <v>3.0974830177112627</v>
      </c>
      <c r="H30">
        <f t="shared" si="0"/>
        <v>3.0974830177112627</v>
      </c>
      <c r="I30">
        <f t="shared" si="1"/>
        <v>2.9574830177112625</v>
      </c>
    </row>
    <row r="31" spans="1:9" ht="12.75">
      <c r="A31" s="1" t="s">
        <v>8</v>
      </c>
      <c r="B31">
        <v>0</v>
      </c>
      <c r="C31">
        <v>-0.04300000000000001</v>
      </c>
      <c r="D31" t="s">
        <v>27</v>
      </c>
      <c r="E31">
        <v>-0.18</v>
      </c>
      <c r="F31" s="2">
        <v>3.0327530302850567</v>
      </c>
      <c r="G31">
        <v>2.1089</v>
      </c>
      <c r="H31">
        <f t="shared" si="0"/>
        <v>2.1089</v>
      </c>
      <c r="I31">
        <f t="shared" si="1"/>
        <v>1.9289000000000003</v>
      </c>
    </row>
    <row r="32" spans="1:9" ht="12.75">
      <c r="A32" s="1" t="s">
        <v>9</v>
      </c>
      <c r="B32">
        <v>0</v>
      </c>
      <c r="C32">
        <v>-0.038500000000000006</v>
      </c>
      <c r="D32" t="s">
        <v>27</v>
      </c>
      <c r="E32">
        <v>-0.22</v>
      </c>
      <c r="F32" s="2">
        <v>3.0930713063760633</v>
      </c>
      <c r="G32">
        <v>2.539041760804263</v>
      </c>
      <c r="H32">
        <f t="shared" si="0"/>
        <v>2.539041760804263</v>
      </c>
      <c r="I32">
        <f t="shared" si="1"/>
        <v>2.3190417608042626</v>
      </c>
    </row>
    <row r="33" spans="1:9" ht="12.75">
      <c r="A33" s="1" t="s">
        <v>10</v>
      </c>
      <c r="B33">
        <v>0</v>
      </c>
      <c r="C33">
        <v>-0.034</v>
      </c>
      <c r="D33" t="s">
        <v>27</v>
      </c>
      <c r="E33">
        <v>-0.26</v>
      </c>
      <c r="F33" s="2">
        <v>2.8561244442423</v>
      </c>
      <c r="G33">
        <v>2.790658560868926</v>
      </c>
      <c r="H33">
        <f t="shared" si="0"/>
        <v>2.790658560868926</v>
      </c>
      <c r="I33">
        <f t="shared" si="1"/>
        <v>2.5306585608689263</v>
      </c>
    </row>
    <row r="34" spans="1:9" ht="12.75">
      <c r="A34" s="1" t="s">
        <v>99</v>
      </c>
      <c r="B34">
        <v>0</v>
      </c>
      <c r="C34">
        <v>-0.025</v>
      </c>
      <c r="D34" t="s">
        <v>27</v>
      </c>
      <c r="E34">
        <v>-0.34</v>
      </c>
      <c r="F34" s="2">
        <v>2.7715874808812555</v>
      </c>
      <c r="G34">
        <v>3.0573209798523355</v>
      </c>
      <c r="H34">
        <f t="shared" si="0"/>
        <v>3.0573209798523355</v>
      </c>
      <c r="I34">
        <f t="shared" si="1"/>
        <v>2.7173209798523357</v>
      </c>
    </row>
    <row r="35" spans="1:9" ht="12.75">
      <c r="A35" s="1" t="s">
        <v>100</v>
      </c>
      <c r="B35">
        <v>0</v>
      </c>
      <c r="C35">
        <v>-0.020500000000000018</v>
      </c>
      <c r="D35" t="s">
        <v>27</v>
      </c>
      <c r="E35">
        <v>-0.38</v>
      </c>
      <c r="F35" s="2">
        <v>2.8808135922807914</v>
      </c>
      <c r="G35">
        <v>3.131100783393545</v>
      </c>
      <c r="H35">
        <f t="shared" si="0"/>
        <v>3.131100783393545</v>
      </c>
      <c r="I35">
        <f t="shared" si="1"/>
        <v>2.7511007833935452</v>
      </c>
    </row>
    <row r="36" spans="1:9" ht="12.75">
      <c r="A36" s="1" t="s">
        <v>101</v>
      </c>
      <c r="B36">
        <v>0</v>
      </c>
      <c r="C36">
        <v>-0.016000000000000014</v>
      </c>
      <c r="D36" t="s">
        <v>27</v>
      </c>
      <c r="E36">
        <v>-0.42</v>
      </c>
      <c r="F36" s="2">
        <v>2.960470777534299</v>
      </c>
      <c r="G36">
        <v>3.017911414491901</v>
      </c>
      <c r="H36">
        <f t="shared" si="0"/>
        <v>3.017911414491901</v>
      </c>
      <c r="I36">
        <f t="shared" si="1"/>
        <v>2.597911414491901</v>
      </c>
    </row>
    <row r="37" spans="1:9" ht="12.75">
      <c r="A37" s="1" t="s">
        <v>102</v>
      </c>
      <c r="B37">
        <v>0</v>
      </c>
      <c r="C37">
        <v>-0.01150000000000001</v>
      </c>
      <c r="D37" t="s">
        <v>27</v>
      </c>
      <c r="E37">
        <v>-0.46</v>
      </c>
      <c r="F37" s="2">
        <v>3.0017337128090005</v>
      </c>
      <c r="G37">
        <v>2.622914027492484</v>
      </c>
      <c r="H37">
        <f t="shared" si="0"/>
        <v>2.622914027492484</v>
      </c>
      <c r="I37">
        <f t="shared" si="1"/>
        <v>2.162914027492484</v>
      </c>
    </row>
    <row r="38" spans="1:9" ht="12.75">
      <c r="A38" s="1" t="s">
        <v>103</v>
      </c>
      <c r="B38">
        <v>0</v>
      </c>
      <c r="C38">
        <v>-0.007000000000000006</v>
      </c>
      <c r="D38" t="s">
        <v>27</v>
      </c>
      <c r="E38">
        <v>-0.5</v>
      </c>
      <c r="F38" s="2">
        <v>3.0017337128090005</v>
      </c>
      <c r="G38">
        <v>3.1931787573277166</v>
      </c>
      <c r="H38">
        <f t="shared" si="0"/>
        <v>3.1931787573277166</v>
      </c>
      <c r="I38">
        <f t="shared" si="1"/>
        <v>2.6931787573277166</v>
      </c>
    </row>
    <row r="39" spans="1:9" ht="12.75">
      <c r="A39" s="1" t="s">
        <v>105</v>
      </c>
      <c r="B39">
        <v>0</v>
      </c>
      <c r="C39">
        <v>-0.0025</v>
      </c>
      <c r="D39" t="s">
        <v>27</v>
      </c>
      <c r="E39">
        <v>-0.54</v>
      </c>
      <c r="F39" s="2">
        <v>2.6954816764901977</v>
      </c>
      <c r="G39">
        <v>3.281025642504944</v>
      </c>
      <c r="H39">
        <f t="shared" si="0"/>
        <v>3.281025642504944</v>
      </c>
      <c r="I39">
        <f t="shared" si="1"/>
        <v>2.741025642504944</v>
      </c>
    </row>
    <row r="40" spans="1:9" ht="12.75">
      <c r="A40" s="1" t="s">
        <v>106</v>
      </c>
      <c r="B40">
        <v>0</v>
      </c>
      <c r="C40">
        <v>0.001999999999999974</v>
      </c>
      <c r="D40" t="s">
        <v>28</v>
      </c>
      <c r="E40">
        <v>-0.51</v>
      </c>
      <c r="F40" s="2">
        <v>2.8356905714924254</v>
      </c>
      <c r="G40">
        <v>3.296201773293483</v>
      </c>
      <c r="H40">
        <f t="shared" si="0"/>
        <v>3.296201773293483</v>
      </c>
      <c r="I40">
        <f t="shared" si="1"/>
        <v>2.7862017732934827</v>
      </c>
    </row>
    <row r="41" spans="1:9" ht="12.75">
      <c r="A41" s="1" t="s">
        <v>107</v>
      </c>
      <c r="B41">
        <v>0</v>
      </c>
      <c r="C41">
        <v>0.006499999999999978</v>
      </c>
      <c r="D41" t="s">
        <v>28</v>
      </c>
      <c r="E41">
        <v>-0.48</v>
      </c>
      <c r="F41" s="2">
        <v>2.9132839017604186</v>
      </c>
      <c r="G41">
        <v>3.3115788415916496</v>
      </c>
      <c r="H41">
        <f t="shared" si="0"/>
        <v>3.3115788415916496</v>
      </c>
      <c r="I41">
        <f t="shared" si="1"/>
        <v>2.8315788415916496</v>
      </c>
    </row>
    <row r="42" spans="1:9" ht="12.75">
      <c r="A42" s="1" t="s">
        <v>108</v>
      </c>
      <c r="B42">
        <v>0</v>
      </c>
      <c r="C42">
        <v>0.010999999999999982</v>
      </c>
      <c r="D42" t="s">
        <v>28</v>
      </c>
      <c r="E42">
        <v>-0.45</v>
      </c>
      <c r="F42" s="2">
        <v>2.9138138523837167</v>
      </c>
      <c r="G42">
        <v>3.303391751688724</v>
      </c>
      <c r="H42">
        <f t="shared" si="0"/>
        <v>3.303391751688724</v>
      </c>
      <c r="I42">
        <f t="shared" si="1"/>
        <v>2.853391751688724</v>
      </c>
    </row>
    <row r="43" spans="1:9" ht="12.75">
      <c r="A43" s="1" t="s">
        <v>109</v>
      </c>
      <c r="B43">
        <v>0</v>
      </c>
      <c r="C43">
        <v>0.015499999999999986</v>
      </c>
      <c r="D43" t="s">
        <v>28</v>
      </c>
      <c r="E43">
        <v>-0.42</v>
      </c>
      <c r="F43" s="2">
        <v>2.88024177589548</v>
      </c>
      <c r="G43">
        <v>3.2373575128844516</v>
      </c>
      <c r="H43">
        <f t="shared" si="0"/>
        <v>3.2373575128844516</v>
      </c>
      <c r="I43">
        <f t="shared" si="1"/>
        <v>2.8173575128844517</v>
      </c>
    </row>
    <row r="44" spans="1:9" ht="12.75">
      <c r="A44" s="1" t="s">
        <v>110</v>
      </c>
      <c r="B44">
        <v>0</v>
      </c>
      <c r="C44">
        <v>0.02</v>
      </c>
      <c r="D44" t="s">
        <v>28</v>
      </c>
      <c r="E44">
        <v>-0.39</v>
      </c>
      <c r="F44" s="2">
        <v>3.024895960107485</v>
      </c>
      <c r="G44">
        <v>3.2975277679733734</v>
      </c>
      <c r="H44">
        <f t="shared" si="0"/>
        <v>3.2975277679733734</v>
      </c>
      <c r="I44">
        <f t="shared" si="1"/>
        <v>2.9075277679733733</v>
      </c>
    </row>
    <row r="45" spans="1:9" ht="12.75">
      <c r="A45" s="1" t="s">
        <v>111</v>
      </c>
      <c r="B45">
        <v>0</v>
      </c>
      <c r="C45">
        <v>0.024499999999999994</v>
      </c>
      <c r="D45" t="s">
        <v>28</v>
      </c>
      <c r="E45">
        <v>-0.36</v>
      </c>
      <c r="F45" s="2">
        <v>3.0433622780211294</v>
      </c>
      <c r="G45">
        <v>3.2968658331309846</v>
      </c>
      <c r="H45">
        <f t="shared" si="0"/>
        <v>3.2968658331309846</v>
      </c>
      <c r="I45">
        <f t="shared" si="1"/>
        <v>2.9368658331309847</v>
      </c>
    </row>
    <row r="46" spans="1:9" ht="12.75">
      <c r="A46" s="1" t="s">
        <v>112</v>
      </c>
      <c r="B46">
        <v>0</v>
      </c>
      <c r="C46">
        <v>0.02899999999999997</v>
      </c>
      <c r="D46" t="s">
        <v>28</v>
      </c>
      <c r="E46">
        <v>-0.33</v>
      </c>
      <c r="F46" s="2">
        <v>3.0670708560453703</v>
      </c>
      <c r="G46">
        <v>3.272253114005397</v>
      </c>
      <c r="H46">
        <f t="shared" si="0"/>
        <v>3.272253114005397</v>
      </c>
      <c r="I46">
        <f t="shared" si="1"/>
        <v>2.942253114005397</v>
      </c>
    </row>
    <row r="47" spans="1:9" ht="12.75">
      <c r="A47" s="1" t="s">
        <v>113</v>
      </c>
      <c r="B47">
        <v>0</v>
      </c>
      <c r="C47">
        <v>0.033499999999999974</v>
      </c>
      <c r="D47" t="s">
        <v>28</v>
      </c>
      <c r="E47">
        <v>-0.3</v>
      </c>
      <c r="F47" s="2">
        <v>3.095518042323151</v>
      </c>
      <c r="G47">
        <v>3.3140341162541285</v>
      </c>
      <c r="H47">
        <f t="shared" si="0"/>
        <v>3.3140341162541285</v>
      </c>
      <c r="I47">
        <f t="shared" si="1"/>
        <v>3.0140341162541286</v>
      </c>
    </row>
    <row r="48" spans="1:9" ht="12.75">
      <c r="A48" s="1" t="s">
        <v>114</v>
      </c>
      <c r="B48">
        <v>0</v>
      </c>
      <c r="C48">
        <v>0.03799999999999998</v>
      </c>
      <c r="D48" t="s">
        <v>28</v>
      </c>
      <c r="E48">
        <v>-0.27</v>
      </c>
      <c r="F48" s="2">
        <v>3.076640443670342</v>
      </c>
      <c r="G48">
        <v>3.285976241977373</v>
      </c>
      <c r="H48">
        <f t="shared" si="0"/>
        <v>3.285976241977373</v>
      </c>
      <c r="I48">
        <f t="shared" si="1"/>
        <v>3.015976241977373</v>
      </c>
    </row>
    <row r="49" spans="1:9" ht="12.75">
      <c r="A49" s="1" t="s">
        <v>115</v>
      </c>
      <c r="B49">
        <v>0</v>
      </c>
      <c r="C49">
        <v>0.0425</v>
      </c>
      <c r="D49" t="s">
        <v>28</v>
      </c>
      <c r="E49">
        <v>-0.24</v>
      </c>
      <c r="F49" s="2">
        <v>3.110589710299249</v>
      </c>
      <c r="G49">
        <v>3.2038437202939436</v>
      </c>
      <c r="H49">
        <f t="shared" si="0"/>
        <v>3.2038437202939436</v>
      </c>
      <c r="I49">
        <f t="shared" si="1"/>
        <v>2.9638437202939434</v>
      </c>
    </row>
    <row r="50" spans="1:9" ht="12.75">
      <c r="A50" s="1" t="s">
        <v>116</v>
      </c>
      <c r="B50">
        <v>0</v>
      </c>
      <c r="C50">
        <v>0.046999999999999986</v>
      </c>
      <c r="D50" t="s">
        <v>28</v>
      </c>
      <c r="E50">
        <v>-0.21</v>
      </c>
      <c r="F50" s="2">
        <v>2.9885589568786157</v>
      </c>
      <c r="G50">
        <v>3.069612979508009</v>
      </c>
      <c r="H50">
        <f t="shared" si="0"/>
        <v>3.069612979508009</v>
      </c>
      <c r="I50">
        <f t="shared" si="1"/>
        <v>2.859612979508009</v>
      </c>
    </row>
    <row r="51" spans="1:9" ht="12.75">
      <c r="A51" s="1" t="s">
        <v>117</v>
      </c>
      <c r="B51">
        <v>0</v>
      </c>
      <c r="C51">
        <v>0.05149999999999999</v>
      </c>
      <c r="D51" t="s">
        <v>28</v>
      </c>
      <c r="E51">
        <v>-0.18</v>
      </c>
      <c r="F51" s="2">
        <v>3.0342272607705505</v>
      </c>
      <c r="G51">
        <v>3.1109417122913223</v>
      </c>
      <c r="H51">
        <f t="shared" si="0"/>
        <v>3.1109417122913223</v>
      </c>
      <c r="I51">
        <f t="shared" si="1"/>
        <v>2.930941712291322</v>
      </c>
    </row>
    <row r="52" spans="1:9" ht="12.75">
      <c r="A52" s="1" t="s">
        <v>118</v>
      </c>
      <c r="B52">
        <v>0</v>
      </c>
      <c r="C52">
        <v>0.055999999999999966</v>
      </c>
      <c r="D52" t="s">
        <v>28</v>
      </c>
      <c r="E52">
        <v>-0.15</v>
      </c>
      <c r="F52" s="2">
        <v>3.0398105541483504</v>
      </c>
      <c r="G52">
        <v>3.122040015461158</v>
      </c>
      <c r="H52">
        <f t="shared" si="0"/>
        <v>3.122040015461158</v>
      </c>
      <c r="I52">
        <f t="shared" si="1"/>
        <v>2.972040015461158</v>
      </c>
    </row>
    <row r="53" spans="1:9" ht="12.75">
      <c r="A53" s="1" t="s">
        <v>119</v>
      </c>
      <c r="B53">
        <v>0</v>
      </c>
      <c r="C53">
        <v>0.06049999999999997</v>
      </c>
      <c r="D53" t="s">
        <v>28</v>
      </c>
      <c r="E53">
        <v>-0.12</v>
      </c>
      <c r="F53" s="2">
        <v>3.0770043267933502</v>
      </c>
      <c r="G53">
        <v>3.15215498783851</v>
      </c>
      <c r="H53">
        <f t="shared" si="0"/>
        <v>3.15215498783851</v>
      </c>
      <c r="I53">
        <f t="shared" si="1"/>
        <v>3.03215498783851</v>
      </c>
    </row>
    <row r="54" spans="1:9" ht="12.75">
      <c r="A54" s="1" t="s">
        <v>120</v>
      </c>
      <c r="B54">
        <v>0</v>
      </c>
      <c r="C54">
        <v>0.065</v>
      </c>
      <c r="D54" t="s">
        <v>28</v>
      </c>
      <c r="E54">
        <v>-0.09000000000000008</v>
      </c>
      <c r="F54" s="2">
        <v>3.1389339402569236</v>
      </c>
      <c r="G54">
        <v>3.1909781571933347</v>
      </c>
      <c r="H54">
        <f t="shared" si="0"/>
        <v>3.1909781571933347</v>
      </c>
      <c r="I54">
        <f t="shared" si="1"/>
        <v>3.1009781571933344</v>
      </c>
    </row>
    <row r="55" spans="1:9" ht="12.75">
      <c r="A55" s="1" t="s">
        <v>121</v>
      </c>
      <c r="B55">
        <v>0</v>
      </c>
      <c r="C55">
        <v>0.06949999999999998</v>
      </c>
      <c r="D55" t="s">
        <v>28</v>
      </c>
      <c r="E55">
        <v>-0.06000000000000005</v>
      </c>
      <c r="F55" s="2">
        <v>3.2137832993353044</v>
      </c>
      <c r="G55">
        <v>3.259151805638501</v>
      </c>
      <c r="H55">
        <f t="shared" si="0"/>
        <v>3.259151805638501</v>
      </c>
      <c r="I55">
        <f t="shared" si="1"/>
        <v>3.199151805638501</v>
      </c>
    </row>
    <row r="56" spans="1:9" ht="12.75">
      <c r="A56" s="1" t="s">
        <v>122</v>
      </c>
      <c r="B56">
        <v>0</v>
      </c>
      <c r="C56">
        <v>0.07399999999999998</v>
      </c>
      <c r="D56" t="s">
        <v>28</v>
      </c>
      <c r="E56">
        <v>-0.03</v>
      </c>
      <c r="F56" s="2">
        <v>3.28397928423848</v>
      </c>
      <c r="G56">
        <v>3.333804916590478</v>
      </c>
      <c r="H56">
        <f t="shared" si="0"/>
        <v>3.333804916590478</v>
      </c>
      <c r="I56">
        <f t="shared" si="1"/>
        <v>3.303804916590478</v>
      </c>
    </row>
    <row r="57" spans="1:9" ht="12.75">
      <c r="A57" s="1" t="s">
        <v>123</v>
      </c>
      <c r="B57">
        <v>0</v>
      </c>
      <c r="C57">
        <v>0.07849999999999999</v>
      </c>
      <c r="D57" t="s">
        <v>28</v>
      </c>
      <c r="E57">
        <v>0</v>
      </c>
      <c r="F57" s="2">
        <v>3.230959555748569</v>
      </c>
      <c r="G57">
        <v>3.3281835255047003</v>
      </c>
      <c r="H57">
        <f t="shared" si="0"/>
        <v>3.3281835255047003</v>
      </c>
      <c r="I57">
        <f t="shared" si="1"/>
        <v>3.3281835255047003</v>
      </c>
    </row>
    <row r="58" spans="1:9" ht="12.75">
      <c r="A58" s="1" t="s">
        <v>124</v>
      </c>
      <c r="B58">
        <v>0</v>
      </c>
      <c r="C58">
        <v>0.08299999999999999</v>
      </c>
      <c r="D58" t="s">
        <v>28</v>
      </c>
      <c r="E58">
        <v>0.029999999999999916</v>
      </c>
      <c r="F58" s="2">
        <v>3.2329961103921536</v>
      </c>
      <c r="G58">
        <v>3.313423024342247</v>
      </c>
      <c r="H58">
        <f t="shared" si="0"/>
        <v>3.313423024342247</v>
      </c>
      <c r="I58">
        <f t="shared" si="1"/>
        <v>3.343423024342247</v>
      </c>
    </row>
    <row r="59" spans="1:9" ht="12.75">
      <c r="A59" s="1" t="s">
        <v>125</v>
      </c>
      <c r="B59">
        <v>0</v>
      </c>
      <c r="C59">
        <v>0.0875</v>
      </c>
      <c r="D59" t="s">
        <v>28</v>
      </c>
      <c r="E59">
        <v>0.05999999999999994</v>
      </c>
      <c r="F59" s="2">
        <v>3.278982116865443</v>
      </c>
      <c r="G59">
        <v>3.2887528536229755</v>
      </c>
      <c r="H59">
        <f t="shared" si="0"/>
        <v>3.2887528536229755</v>
      </c>
      <c r="I59">
        <f t="shared" si="1"/>
        <v>3.3487528536229756</v>
      </c>
    </row>
    <row r="60" spans="1:9" ht="12.75">
      <c r="A60" s="1" t="s">
        <v>126</v>
      </c>
      <c r="B60">
        <v>0</v>
      </c>
      <c r="C60">
        <v>0.092</v>
      </c>
      <c r="D60" t="s">
        <v>28</v>
      </c>
      <c r="E60">
        <v>0.09</v>
      </c>
      <c r="F60" s="2">
        <v>3.3729120029701067</v>
      </c>
      <c r="G60">
        <v>3.240863604646017</v>
      </c>
      <c r="H60">
        <f t="shared" si="0"/>
        <v>3.240863604646017</v>
      </c>
      <c r="I60">
        <f t="shared" si="1"/>
        <v>3.3308636046460167</v>
      </c>
    </row>
    <row r="61" spans="1:9" ht="12.75">
      <c r="A61" s="1" t="s">
        <v>127</v>
      </c>
      <c r="B61">
        <v>0</v>
      </c>
      <c r="C61">
        <v>0.0965</v>
      </c>
      <c r="D61" t="s">
        <v>28</v>
      </c>
      <c r="E61">
        <v>0.12</v>
      </c>
      <c r="F61" s="2">
        <v>3.391816923613249</v>
      </c>
      <c r="G61">
        <v>3.0303016123273117</v>
      </c>
      <c r="H61">
        <f t="shared" si="0"/>
        <v>3.0303016123273117</v>
      </c>
      <c r="I61">
        <f t="shared" si="1"/>
        <v>3.1503016123273118</v>
      </c>
    </row>
    <row r="62" spans="1:9" ht="12.75">
      <c r="A62" s="1" t="s">
        <v>128</v>
      </c>
      <c r="B62">
        <v>0</v>
      </c>
      <c r="C62">
        <v>0.10099999999999995</v>
      </c>
      <c r="D62" t="s">
        <v>28</v>
      </c>
      <c r="E62">
        <v>0.15</v>
      </c>
      <c r="F62" s="2">
        <v>2.9694159123539814</v>
      </c>
      <c r="G62">
        <v>2.930172596690856</v>
      </c>
      <c r="H62">
        <f t="shared" si="0"/>
        <v>2.930172596690856</v>
      </c>
      <c r="I62">
        <f t="shared" si="1"/>
        <v>3.080172596690856</v>
      </c>
    </row>
    <row r="63" spans="1:9" ht="12.75">
      <c r="A63" s="1" t="s">
        <v>129</v>
      </c>
      <c r="B63">
        <v>0</v>
      </c>
      <c r="C63">
        <v>0.10549999999999995</v>
      </c>
      <c r="D63" t="s">
        <v>28</v>
      </c>
      <c r="E63">
        <v>0.18</v>
      </c>
      <c r="F63" s="2">
        <v>3.111598524880394</v>
      </c>
      <c r="G63">
        <v>3.1043218045785856</v>
      </c>
      <c r="H63">
        <f t="shared" si="0"/>
        <v>3.1043218045785856</v>
      </c>
      <c r="I63">
        <f t="shared" si="1"/>
        <v>3.284321804578586</v>
      </c>
    </row>
    <row r="64" spans="1:9" ht="12.75">
      <c r="A64" s="1" t="s">
        <v>130</v>
      </c>
      <c r="B64">
        <v>0</v>
      </c>
      <c r="C64">
        <v>0.11</v>
      </c>
      <c r="D64" t="s">
        <v>28</v>
      </c>
      <c r="E64">
        <v>0.21</v>
      </c>
      <c r="F64" s="2">
        <v>3.2593549273080344</v>
      </c>
      <c r="G64">
        <v>3.1853720020972913</v>
      </c>
      <c r="H64">
        <f t="shared" si="0"/>
        <v>3.1853720020972913</v>
      </c>
      <c r="I64">
        <f t="shared" si="1"/>
        <v>3.3953720020972913</v>
      </c>
    </row>
    <row r="65" spans="1:9" ht="12.75">
      <c r="A65" s="1" t="s">
        <v>131</v>
      </c>
      <c r="B65">
        <v>0</v>
      </c>
      <c r="C65">
        <v>0.11449999999999996</v>
      </c>
      <c r="D65" t="s">
        <v>28</v>
      </c>
      <c r="E65">
        <v>0.24</v>
      </c>
      <c r="F65" s="2">
        <v>3.4127964287165433</v>
      </c>
      <c r="G65">
        <v>3.11256410854328</v>
      </c>
      <c r="H65">
        <f t="shared" si="0"/>
        <v>3.11256410854328</v>
      </c>
      <c r="I65">
        <f t="shared" si="1"/>
        <v>3.3525641085432802</v>
      </c>
    </row>
    <row r="66" spans="1:9" ht="12.75">
      <c r="A66" s="1" t="s">
        <v>132</v>
      </c>
      <c r="B66">
        <v>0</v>
      </c>
      <c r="C66">
        <v>0.11899999999999997</v>
      </c>
      <c r="D66" t="s">
        <v>28</v>
      </c>
      <c r="E66">
        <v>0.27</v>
      </c>
      <c r="F66" s="2">
        <v>3.4127964287165433</v>
      </c>
      <c r="G66">
        <v>3.041991415162537</v>
      </c>
      <c r="H66">
        <f t="shared" si="0"/>
        <v>3.041991415162537</v>
      </c>
      <c r="I66">
        <f t="shared" si="1"/>
        <v>3.311991415162537</v>
      </c>
    </row>
    <row r="67" spans="1:9" ht="12.75">
      <c r="A67" s="1" t="s">
        <v>81</v>
      </c>
      <c r="B67">
        <v>0</v>
      </c>
      <c r="C67">
        <v>0.12349999999999997</v>
      </c>
      <c r="D67" t="s">
        <v>28</v>
      </c>
      <c r="E67">
        <v>0.3</v>
      </c>
      <c r="F67" s="2">
        <v>3.412460547429961</v>
      </c>
      <c r="G67">
        <v>3.0127397835816376</v>
      </c>
      <c r="H67">
        <f t="shared" si="0"/>
        <v>3.0127397835816376</v>
      </c>
      <c r="I67">
        <f t="shared" si="1"/>
        <v>3.3127397835816375</v>
      </c>
    </row>
    <row r="68" spans="1:9" ht="12.75">
      <c r="A68" s="1" t="s">
        <v>133</v>
      </c>
      <c r="B68">
        <v>0</v>
      </c>
      <c r="C68">
        <v>0.12799999999999997</v>
      </c>
      <c r="D68" t="s">
        <v>28</v>
      </c>
      <c r="E68">
        <v>0.33</v>
      </c>
      <c r="F68" s="2">
        <v>3.392696953259666</v>
      </c>
      <c r="G68">
        <v>3.0464884283962395</v>
      </c>
      <c r="H68">
        <f t="shared" si="0"/>
        <v>3.0464884283962395</v>
      </c>
      <c r="I68">
        <f t="shared" si="1"/>
        <v>3.3764884283962395</v>
      </c>
    </row>
    <row r="69" spans="1:9" ht="12.75">
      <c r="A69" s="1" t="s">
        <v>134</v>
      </c>
      <c r="B69">
        <v>0</v>
      </c>
      <c r="C69">
        <v>0.1325</v>
      </c>
      <c r="D69" t="s">
        <v>28</v>
      </c>
      <c r="E69">
        <v>0.36</v>
      </c>
      <c r="F69" s="2">
        <v>3.420120848085703</v>
      </c>
      <c r="G69">
        <v>2.8258029346737716</v>
      </c>
      <c r="H69">
        <f aca="true" t="shared" si="2" ref="H69:H74">G69+B69</f>
        <v>2.8258029346737716</v>
      </c>
      <c r="I69">
        <f aca="true" t="shared" si="3" ref="I69:I74">G69+E69</f>
        <v>3.1858029346737715</v>
      </c>
    </row>
    <row r="70" spans="1:9" ht="12.75">
      <c r="A70" s="1" t="s">
        <v>135</v>
      </c>
      <c r="B70">
        <v>0</v>
      </c>
      <c r="C70">
        <v>0.13699999999999998</v>
      </c>
      <c r="D70" t="s">
        <v>28</v>
      </c>
      <c r="E70">
        <v>0.39</v>
      </c>
      <c r="F70" s="2">
        <v>3.508395033133053</v>
      </c>
      <c r="G70">
        <v>2.948820753334027</v>
      </c>
      <c r="H70">
        <f t="shared" si="2"/>
        <v>2.948820753334027</v>
      </c>
      <c r="I70">
        <f t="shared" si="3"/>
        <v>3.3388207533340273</v>
      </c>
    </row>
    <row r="71" spans="1:9" ht="12.75">
      <c r="A71" s="1" t="s">
        <v>136</v>
      </c>
      <c r="B71">
        <v>0</v>
      </c>
      <c r="C71">
        <v>0.1415</v>
      </c>
      <c r="D71" t="s">
        <v>28</v>
      </c>
      <c r="E71">
        <v>0.42</v>
      </c>
      <c r="F71" s="2">
        <v>3.508395033133053</v>
      </c>
      <c r="G71">
        <v>3.0551993770310126</v>
      </c>
      <c r="H71">
        <f t="shared" si="2"/>
        <v>3.0551993770310126</v>
      </c>
      <c r="I71">
        <f t="shared" si="3"/>
        <v>3.4751993770310126</v>
      </c>
    </row>
    <row r="72" spans="1:9" ht="12.75">
      <c r="A72" s="1" t="s">
        <v>137</v>
      </c>
      <c r="B72">
        <v>0</v>
      </c>
      <c r="C72">
        <v>0.146</v>
      </c>
      <c r="D72" t="s">
        <v>28</v>
      </c>
      <c r="E72">
        <v>0.45</v>
      </c>
      <c r="F72" s="2">
        <v>3.5335178620169674</v>
      </c>
      <c r="G72">
        <v>3.120490536592623</v>
      </c>
      <c r="H72">
        <f t="shared" si="2"/>
        <v>3.120490536592623</v>
      </c>
      <c r="I72">
        <f t="shared" si="3"/>
        <v>3.570490536592623</v>
      </c>
    </row>
    <row r="73" spans="1:9" ht="12.75">
      <c r="A73" s="1" t="s">
        <v>138</v>
      </c>
      <c r="B73">
        <v>0</v>
      </c>
      <c r="C73">
        <v>0.15049999999999997</v>
      </c>
      <c r="D73" t="s">
        <v>28</v>
      </c>
      <c r="E73">
        <v>0.48</v>
      </c>
      <c r="F73" s="2">
        <v>3.551327988003846</v>
      </c>
      <c r="G73">
        <v>3.063558270332673</v>
      </c>
      <c r="H73">
        <f t="shared" si="2"/>
        <v>3.063558270332673</v>
      </c>
      <c r="I73">
        <f t="shared" si="3"/>
        <v>3.543558270332673</v>
      </c>
    </row>
    <row r="74" spans="1:9" ht="12.75">
      <c r="A74" s="1" t="s">
        <v>139</v>
      </c>
      <c r="B74">
        <v>0</v>
      </c>
      <c r="C74">
        <v>0.155</v>
      </c>
      <c r="D74" t="s">
        <v>28</v>
      </c>
      <c r="E74">
        <v>0.51</v>
      </c>
      <c r="F74" s="2">
        <v>3.5922878159521305</v>
      </c>
      <c r="G74">
        <v>3.032693020022248</v>
      </c>
      <c r="H74">
        <f t="shared" si="2"/>
        <v>3.032693020022248</v>
      </c>
      <c r="I74">
        <f t="shared" si="3"/>
        <v>3.5426930200222477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6"/>
  <sheetViews>
    <sheetView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9.625" style="0" customWidth="1"/>
    <col min="3" max="3" width="12.00390625" style="0" customWidth="1"/>
    <col min="4" max="16384" width="11.00390625" style="0" customWidth="1"/>
  </cols>
  <sheetData>
    <row r="1" ht="12.75">
      <c r="A1" t="s">
        <v>2</v>
      </c>
    </row>
    <row r="3" spans="1:3" ht="12.75">
      <c r="A3" t="s">
        <v>146</v>
      </c>
      <c r="B3" t="s">
        <v>147</v>
      </c>
      <c r="C3" t="s">
        <v>148</v>
      </c>
    </row>
    <row r="4" spans="1:3" ht="12.75">
      <c r="A4">
        <v>0.00026151</v>
      </c>
      <c r="B4">
        <v>0.087125</v>
      </c>
      <c r="C4">
        <f>1/A4</f>
        <v>3823.9455470154103</v>
      </c>
    </row>
    <row r="5" spans="1:3" ht="12.75">
      <c r="A5">
        <v>0.00052301</v>
      </c>
      <c r="B5">
        <v>0.084664</v>
      </c>
      <c r="C5">
        <f aca="true" t="shared" si="0" ref="C5:C68">1/A5</f>
        <v>1912.0093306055335</v>
      </c>
    </row>
    <row r="6" spans="1:3" ht="12.75">
      <c r="A6">
        <v>0.00078452</v>
      </c>
      <c r="B6">
        <v>0.080272</v>
      </c>
      <c r="C6">
        <f t="shared" si="0"/>
        <v>1274.664763167287</v>
      </c>
    </row>
    <row r="7" spans="1:3" ht="12.75">
      <c r="A7">
        <v>0.001046</v>
      </c>
      <c r="B7">
        <v>0.073042</v>
      </c>
      <c r="C7">
        <f t="shared" si="0"/>
        <v>956.0229445506692</v>
      </c>
    </row>
    <row r="8" spans="1:3" ht="12.75">
      <c r="A8">
        <v>0.0013075</v>
      </c>
      <c r="B8">
        <v>0.061219</v>
      </c>
      <c r="C8">
        <f t="shared" si="0"/>
        <v>764.8183556405353</v>
      </c>
    </row>
    <row r="9" spans="1:3" ht="12.75">
      <c r="A9">
        <v>0.001569</v>
      </c>
      <c r="B9">
        <v>0.045097</v>
      </c>
      <c r="C9">
        <f t="shared" si="0"/>
        <v>637.348629700446</v>
      </c>
    </row>
    <row r="10" spans="1:3" ht="12.75">
      <c r="A10">
        <v>0.0018305</v>
      </c>
      <c r="B10">
        <v>0.029576</v>
      </c>
      <c r="C10">
        <f t="shared" si="0"/>
        <v>546.2988254575253</v>
      </c>
    </row>
    <row r="11" spans="1:3" ht="12.75">
      <c r="A11">
        <v>0.0020921</v>
      </c>
      <c r="B11">
        <v>0.021295</v>
      </c>
      <c r="C11">
        <f t="shared" si="0"/>
        <v>477.9886238707519</v>
      </c>
    </row>
    <row r="12" spans="1:3" ht="12.75">
      <c r="A12">
        <v>0.0023536</v>
      </c>
      <c r="B12">
        <v>0.030658</v>
      </c>
      <c r="C12">
        <f t="shared" si="0"/>
        <v>424.881033310673</v>
      </c>
    </row>
    <row r="13" spans="1:3" ht="12.75">
      <c r="A13">
        <v>0.0026151</v>
      </c>
      <c r="B13">
        <v>0.067958</v>
      </c>
      <c r="C13">
        <f t="shared" si="0"/>
        <v>382.39455470154104</v>
      </c>
    </row>
    <row r="14" spans="1:3" ht="12.75">
      <c r="A14">
        <v>0.0028766</v>
      </c>
      <c r="B14">
        <v>0.13142</v>
      </c>
      <c r="C14">
        <f t="shared" si="0"/>
        <v>347.632621845234</v>
      </c>
    </row>
    <row r="15" spans="1:3" ht="12.75">
      <c r="A15">
        <v>0.0031381</v>
      </c>
      <c r="B15">
        <v>0.20975</v>
      </c>
      <c r="C15">
        <f t="shared" si="0"/>
        <v>318.6641598419426</v>
      </c>
    </row>
    <row r="16" spans="1:3" ht="12.75">
      <c r="A16">
        <v>0.0033996</v>
      </c>
      <c r="B16">
        <v>0.28649</v>
      </c>
      <c r="C16">
        <f t="shared" si="0"/>
        <v>294.15225320625956</v>
      </c>
    </row>
    <row r="17" spans="1:3" ht="12.75">
      <c r="A17">
        <v>0.0036611</v>
      </c>
      <c r="B17">
        <v>0.33825</v>
      </c>
      <c r="C17">
        <f t="shared" si="0"/>
        <v>273.14195187238806</v>
      </c>
    </row>
    <row r="18" spans="1:3" ht="12.75">
      <c r="A18">
        <v>0.0039226</v>
      </c>
      <c r="B18">
        <v>0.35356</v>
      </c>
      <c r="C18">
        <f t="shared" si="0"/>
        <v>254.9329526334574</v>
      </c>
    </row>
    <row r="19" spans="1:3" ht="12.75">
      <c r="A19">
        <v>0.0041841</v>
      </c>
      <c r="B19">
        <v>0.34697</v>
      </c>
      <c r="C19">
        <f t="shared" si="0"/>
        <v>239.00002390000242</v>
      </c>
    </row>
    <row r="20" spans="1:3" ht="12.75">
      <c r="A20">
        <v>0.0044456</v>
      </c>
      <c r="B20">
        <v>0.33672</v>
      </c>
      <c r="C20">
        <f t="shared" si="0"/>
        <v>224.94151520604643</v>
      </c>
    </row>
    <row r="21" spans="1:3" ht="12.75">
      <c r="A21">
        <v>0.0047071</v>
      </c>
      <c r="B21">
        <v>0.3224</v>
      </c>
      <c r="C21">
        <f t="shared" si="0"/>
        <v>212.4450298485267</v>
      </c>
    </row>
    <row r="22" spans="1:3" ht="12.75">
      <c r="A22">
        <v>0.0049686</v>
      </c>
      <c r="B22">
        <v>0.29251</v>
      </c>
      <c r="C22">
        <f t="shared" si="0"/>
        <v>201.2639375276738</v>
      </c>
    </row>
    <row r="23" spans="1:3" ht="12.75">
      <c r="A23">
        <v>0.0052301</v>
      </c>
      <c r="B23">
        <v>0.2437</v>
      </c>
      <c r="C23">
        <f t="shared" si="0"/>
        <v>191.20093306055335</v>
      </c>
    </row>
    <row r="24" spans="1:3" ht="12.75">
      <c r="A24">
        <v>0.0054916</v>
      </c>
      <c r="B24">
        <v>0.18535</v>
      </c>
      <c r="C24">
        <f t="shared" si="0"/>
        <v>182.0962925194843</v>
      </c>
    </row>
    <row r="25" spans="1:3" ht="12.75">
      <c r="A25">
        <v>0.0057531</v>
      </c>
      <c r="B25">
        <v>0.13743</v>
      </c>
      <c r="C25">
        <f t="shared" si="0"/>
        <v>173.81933218612576</v>
      </c>
    </row>
    <row r="26" spans="1:3" ht="12.75">
      <c r="A26">
        <v>0.0060146</v>
      </c>
      <c r="B26">
        <v>0.13572</v>
      </c>
      <c r="C26">
        <f t="shared" si="0"/>
        <v>166.26209556745252</v>
      </c>
    </row>
    <row r="27" spans="1:3" ht="12.75">
      <c r="A27">
        <v>0.0062762</v>
      </c>
      <c r="B27">
        <v>0.23817</v>
      </c>
      <c r="C27">
        <f t="shared" si="0"/>
        <v>159.3320799209713</v>
      </c>
    </row>
    <row r="28" spans="1:3" ht="12.75">
      <c r="A28">
        <v>0.0065377</v>
      </c>
      <c r="B28">
        <v>0.51154</v>
      </c>
      <c r="C28">
        <f t="shared" si="0"/>
        <v>152.95899169432676</v>
      </c>
    </row>
    <row r="29" spans="1:3" ht="12.75">
      <c r="A29">
        <v>0.0067992</v>
      </c>
      <c r="B29">
        <v>0.98531</v>
      </c>
      <c r="C29">
        <f t="shared" si="0"/>
        <v>147.07612660312978</v>
      </c>
    </row>
    <row r="30" spans="1:3" ht="12.75">
      <c r="A30">
        <v>0.0070607</v>
      </c>
      <c r="B30">
        <v>1.6179</v>
      </c>
      <c r="C30">
        <f t="shared" si="0"/>
        <v>141.62901695299334</v>
      </c>
    </row>
    <row r="31" spans="1:3" ht="12.75">
      <c r="A31">
        <v>0.0073222</v>
      </c>
      <c r="B31">
        <v>2.3244</v>
      </c>
      <c r="C31">
        <f t="shared" si="0"/>
        <v>136.57097593619403</v>
      </c>
    </row>
    <row r="32" spans="1:3" ht="12.75">
      <c r="A32">
        <v>0.0075837</v>
      </c>
      <c r="B32">
        <v>3.0017</v>
      </c>
      <c r="C32">
        <f t="shared" si="0"/>
        <v>131.86175613486822</v>
      </c>
    </row>
    <row r="33" spans="1:3" ht="12.75">
      <c r="A33">
        <v>0.0078452</v>
      </c>
      <c r="B33">
        <v>3.5146</v>
      </c>
      <c r="C33">
        <f t="shared" si="0"/>
        <v>127.4664763167287</v>
      </c>
    </row>
    <row r="34" spans="1:3" ht="12.75">
      <c r="A34">
        <v>0.0081067</v>
      </c>
      <c r="B34">
        <v>3.7325</v>
      </c>
      <c r="C34">
        <f t="shared" si="0"/>
        <v>123.35475594261537</v>
      </c>
    </row>
    <row r="35" spans="1:3" ht="12.75">
      <c r="A35">
        <v>0.0083682</v>
      </c>
      <c r="B35">
        <v>3.6073</v>
      </c>
      <c r="C35">
        <f t="shared" si="0"/>
        <v>119.50001195000121</v>
      </c>
    </row>
    <row r="36" spans="1:3" ht="12.75">
      <c r="A36">
        <v>0.0086297</v>
      </c>
      <c r="B36">
        <v>3.1861</v>
      </c>
      <c r="C36">
        <f t="shared" si="0"/>
        <v>115.87888339107964</v>
      </c>
    </row>
    <row r="37" spans="1:3" ht="12.75">
      <c r="A37">
        <v>0.0088912</v>
      </c>
      <c r="B37">
        <v>2.5794</v>
      </c>
      <c r="C37">
        <f t="shared" si="0"/>
        <v>112.47075760302322</v>
      </c>
    </row>
    <row r="38" spans="1:3" ht="12.75">
      <c r="A38">
        <v>0.0091527</v>
      </c>
      <c r="B38">
        <v>1.95</v>
      </c>
      <c r="C38">
        <f t="shared" si="0"/>
        <v>109.25737760442274</v>
      </c>
    </row>
    <row r="39" spans="1:3" ht="12.75">
      <c r="A39">
        <v>0.0094142</v>
      </c>
      <c r="B39">
        <v>1.4761</v>
      </c>
      <c r="C39">
        <f t="shared" si="0"/>
        <v>106.22251492426335</v>
      </c>
    </row>
    <row r="40" spans="1:3" ht="12.75">
      <c r="A40">
        <v>0.0096757</v>
      </c>
      <c r="B40">
        <v>1.2666</v>
      </c>
      <c r="C40">
        <f t="shared" si="0"/>
        <v>103.35169548456442</v>
      </c>
    </row>
    <row r="41" spans="1:3" ht="12.75">
      <c r="A41">
        <v>0.0099372</v>
      </c>
      <c r="B41">
        <v>1.3152</v>
      </c>
      <c r="C41">
        <f t="shared" si="0"/>
        <v>100.6319687638369</v>
      </c>
    </row>
    <row r="42" spans="1:3" ht="12.75">
      <c r="A42">
        <v>0.010199</v>
      </c>
      <c r="B42">
        <v>1.5412</v>
      </c>
      <c r="C42">
        <f t="shared" si="0"/>
        <v>98.04882831650163</v>
      </c>
    </row>
    <row r="43" spans="1:3" ht="12.75">
      <c r="A43">
        <v>0.01046</v>
      </c>
      <c r="B43">
        <v>1.8644</v>
      </c>
      <c r="C43">
        <f t="shared" si="0"/>
        <v>95.60229445506691</v>
      </c>
    </row>
    <row r="44" spans="1:3" ht="12.75">
      <c r="A44">
        <v>0.010722</v>
      </c>
      <c r="B44">
        <v>2.2493</v>
      </c>
      <c r="C44">
        <f t="shared" si="0"/>
        <v>93.26618168252192</v>
      </c>
    </row>
    <row r="45" spans="1:3" ht="12.75">
      <c r="A45">
        <v>0.010983</v>
      </c>
      <c r="B45">
        <v>2.6891</v>
      </c>
      <c r="C45">
        <f t="shared" si="0"/>
        <v>91.04980424292089</v>
      </c>
    </row>
    <row r="46" spans="1:3" ht="12.75">
      <c r="A46">
        <v>0.011245</v>
      </c>
      <c r="B46">
        <v>3.1507</v>
      </c>
      <c r="C46">
        <f t="shared" si="0"/>
        <v>88.92841262783459</v>
      </c>
    </row>
    <row r="47" spans="1:3" ht="12.75">
      <c r="A47">
        <v>0.011506</v>
      </c>
      <c r="B47">
        <v>3.5511</v>
      </c>
      <c r="C47">
        <f t="shared" si="0"/>
        <v>86.91117677733357</v>
      </c>
    </row>
    <row r="48" spans="1:3" ht="12.75">
      <c r="A48">
        <v>0.011768</v>
      </c>
      <c r="B48">
        <v>3.8167</v>
      </c>
      <c r="C48">
        <f t="shared" si="0"/>
        <v>84.9762066621346</v>
      </c>
    </row>
    <row r="49" spans="1:3" ht="12.75">
      <c r="A49">
        <v>0.012029</v>
      </c>
      <c r="B49">
        <v>3.9715</v>
      </c>
      <c r="C49">
        <f t="shared" si="0"/>
        <v>83.13242996092777</v>
      </c>
    </row>
    <row r="50" spans="1:3" ht="12.75">
      <c r="A50">
        <v>0.012291</v>
      </c>
      <c r="B50">
        <v>4.1298</v>
      </c>
      <c r="C50">
        <f t="shared" si="0"/>
        <v>81.36034496786266</v>
      </c>
    </row>
    <row r="51" spans="1:3" ht="12.75">
      <c r="A51">
        <v>0.012552</v>
      </c>
      <c r="B51">
        <v>4.3666</v>
      </c>
      <c r="C51">
        <f t="shared" si="0"/>
        <v>79.66857871255576</v>
      </c>
    </row>
    <row r="52" spans="1:3" ht="12.75">
      <c r="A52">
        <v>0.012814</v>
      </c>
      <c r="B52">
        <v>4.6142</v>
      </c>
      <c r="C52">
        <f t="shared" si="0"/>
        <v>78.03964413922272</v>
      </c>
    </row>
    <row r="53" spans="1:3" ht="12.75">
      <c r="A53">
        <v>0.013075</v>
      </c>
      <c r="B53">
        <v>4.7057</v>
      </c>
      <c r="C53">
        <f t="shared" si="0"/>
        <v>76.48183556405354</v>
      </c>
    </row>
    <row r="54" spans="1:3" ht="12.75">
      <c r="A54">
        <v>0.013337</v>
      </c>
      <c r="B54">
        <v>4.5108</v>
      </c>
      <c r="C54">
        <f t="shared" si="0"/>
        <v>74.97938067031566</v>
      </c>
    </row>
    <row r="55" spans="1:3" ht="12.75">
      <c r="A55">
        <v>0.013598</v>
      </c>
      <c r="B55">
        <v>4.0219</v>
      </c>
      <c r="C55">
        <f t="shared" si="0"/>
        <v>73.54022650389763</v>
      </c>
    </row>
    <row r="56" spans="1:3" ht="12.75">
      <c r="A56">
        <v>0.01386</v>
      </c>
      <c r="B56">
        <v>3.3441</v>
      </c>
      <c r="C56">
        <f t="shared" si="0"/>
        <v>72.15007215007215</v>
      </c>
    </row>
    <row r="57" spans="1:3" ht="12.75">
      <c r="A57">
        <v>0.014121</v>
      </c>
      <c r="B57">
        <v>2.6337</v>
      </c>
      <c r="C57">
        <f t="shared" si="0"/>
        <v>70.81651441116068</v>
      </c>
    </row>
    <row r="58" spans="1:3" ht="12.75">
      <c r="A58">
        <v>0.014383</v>
      </c>
      <c r="B58">
        <v>2.022</v>
      </c>
      <c r="C58">
        <f t="shared" si="0"/>
        <v>69.5265243690468</v>
      </c>
    </row>
    <row r="59" spans="1:3" ht="12.75">
      <c r="A59">
        <v>0.014644</v>
      </c>
      <c r="B59">
        <v>1.5786</v>
      </c>
      <c r="C59">
        <f t="shared" si="0"/>
        <v>68.28735318219066</v>
      </c>
    </row>
    <row r="60" spans="1:3" ht="12.75">
      <c r="A60">
        <v>0.014906</v>
      </c>
      <c r="B60">
        <v>1.3269</v>
      </c>
      <c r="C60">
        <f t="shared" si="0"/>
        <v>67.0870790285791</v>
      </c>
    </row>
    <row r="61" spans="1:3" ht="12.75">
      <c r="A61">
        <v>0.015167</v>
      </c>
      <c r="B61">
        <v>1.2575</v>
      </c>
      <c r="C61">
        <f t="shared" si="0"/>
        <v>65.93261686556339</v>
      </c>
    </row>
    <row r="62" spans="1:3" ht="12.75">
      <c r="A62">
        <v>0.015429</v>
      </c>
      <c r="B62">
        <v>1.3242</v>
      </c>
      <c r="C62">
        <f t="shared" si="0"/>
        <v>64.81301445330222</v>
      </c>
    </row>
    <row r="63" spans="1:3" ht="12.75">
      <c r="A63">
        <v>0.01569</v>
      </c>
      <c r="B63">
        <v>1.452</v>
      </c>
      <c r="C63">
        <f t="shared" si="0"/>
        <v>63.73486297004462</v>
      </c>
    </row>
    <row r="64" spans="1:3" ht="12.75">
      <c r="A64">
        <v>0.015952</v>
      </c>
      <c r="B64">
        <v>1.5653</v>
      </c>
      <c r="C64">
        <f t="shared" si="0"/>
        <v>62.68806419257773</v>
      </c>
    </row>
    <row r="65" spans="1:3" ht="12.75">
      <c r="A65">
        <v>0.016213</v>
      </c>
      <c r="B65">
        <v>1.6047</v>
      </c>
      <c r="C65">
        <f t="shared" si="0"/>
        <v>61.67889964843027</v>
      </c>
    </row>
    <row r="66" spans="1:3" ht="12.75">
      <c r="A66">
        <v>0.016475</v>
      </c>
      <c r="B66">
        <v>1.5218</v>
      </c>
      <c r="C66">
        <f t="shared" si="0"/>
        <v>60.69802731411229</v>
      </c>
    </row>
    <row r="67" spans="1:3" ht="12.75">
      <c r="A67">
        <v>0.016736</v>
      </c>
      <c r="B67">
        <v>1.295</v>
      </c>
      <c r="C67">
        <f t="shared" si="0"/>
        <v>59.751434034416825</v>
      </c>
    </row>
    <row r="68" spans="1:3" ht="12.75">
      <c r="A68">
        <v>0.016998</v>
      </c>
      <c r="B68">
        <v>0.99028</v>
      </c>
      <c r="C68">
        <f t="shared" si="0"/>
        <v>58.830450641251915</v>
      </c>
    </row>
    <row r="69" spans="1:3" ht="12.75">
      <c r="A69">
        <v>0.017259</v>
      </c>
      <c r="B69">
        <v>0.77765</v>
      </c>
      <c r="C69">
        <f aca="true" t="shared" si="1" ref="C69:C132">1/A69</f>
        <v>57.94078451822238</v>
      </c>
    </row>
    <row r="70" spans="1:3" ht="12.75">
      <c r="A70">
        <v>0.017521</v>
      </c>
      <c r="B70">
        <v>0.8136</v>
      </c>
      <c r="C70">
        <f t="shared" si="1"/>
        <v>57.074367901375496</v>
      </c>
    </row>
    <row r="71" spans="1:3" ht="12.75">
      <c r="A71">
        <v>0.017782</v>
      </c>
      <c r="B71">
        <v>1.106</v>
      </c>
      <c r="C71">
        <f t="shared" si="1"/>
        <v>56.23664379709819</v>
      </c>
    </row>
    <row r="72" spans="1:3" ht="12.75">
      <c r="A72">
        <v>0.018044</v>
      </c>
      <c r="B72">
        <v>1.5124</v>
      </c>
      <c r="C72">
        <f t="shared" si="1"/>
        <v>55.42008423852804</v>
      </c>
    </row>
    <row r="73" spans="1:3" ht="12.75">
      <c r="A73">
        <v>0.018305</v>
      </c>
      <c r="B73">
        <v>1.8706</v>
      </c>
      <c r="C73">
        <f t="shared" si="1"/>
        <v>54.62988254575253</v>
      </c>
    </row>
    <row r="74" spans="1:3" ht="12.75">
      <c r="A74">
        <v>0.018567</v>
      </c>
      <c r="B74">
        <v>2.1357</v>
      </c>
      <c r="C74">
        <f t="shared" si="1"/>
        <v>53.858997145473154</v>
      </c>
    </row>
    <row r="75" spans="1:3" ht="12.75">
      <c r="A75">
        <v>0.018828</v>
      </c>
      <c r="B75">
        <v>2.3621</v>
      </c>
      <c r="C75">
        <f t="shared" si="1"/>
        <v>53.11238580837051</v>
      </c>
    </row>
    <row r="76" spans="1:3" ht="12.75">
      <c r="A76">
        <v>0.01909</v>
      </c>
      <c r="B76">
        <v>2.5707</v>
      </c>
      <c r="C76">
        <f t="shared" si="1"/>
        <v>52.38344683080147</v>
      </c>
    </row>
    <row r="77" spans="1:3" ht="12.75">
      <c r="A77">
        <v>0.019351</v>
      </c>
      <c r="B77">
        <v>2.7209</v>
      </c>
      <c r="C77">
        <f t="shared" si="1"/>
        <v>51.676915921657795</v>
      </c>
    </row>
    <row r="78" spans="1:3" ht="12.75">
      <c r="A78">
        <v>0.019613</v>
      </c>
      <c r="B78">
        <v>2.8278</v>
      </c>
      <c r="C78">
        <f t="shared" si="1"/>
        <v>50.98659052669149</v>
      </c>
    </row>
    <row r="79" spans="1:3" ht="12.75">
      <c r="A79">
        <v>0.019874</v>
      </c>
      <c r="B79">
        <v>3.033</v>
      </c>
      <c r="C79">
        <f t="shared" si="1"/>
        <v>50.31699708161417</v>
      </c>
    </row>
    <row r="80" spans="1:3" ht="12.75">
      <c r="A80">
        <v>0.020136</v>
      </c>
      <c r="B80">
        <v>3.4774</v>
      </c>
      <c r="C80">
        <f t="shared" si="1"/>
        <v>49.66229638458482</v>
      </c>
    </row>
    <row r="81" spans="1:3" ht="12.75">
      <c r="A81">
        <v>0.020397</v>
      </c>
      <c r="B81">
        <v>4.1181</v>
      </c>
      <c r="C81">
        <f t="shared" si="1"/>
        <v>49.02681766926509</v>
      </c>
    </row>
    <row r="82" spans="1:3" ht="12.75">
      <c r="A82">
        <v>0.020659</v>
      </c>
      <c r="B82">
        <v>4.7049</v>
      </c>
      <c r="C82">
        <f t="shared" si="1"/>
        <v>48.405053487584105</v>
      </c>
    </row>
    <row r="83" spans="1:3" ht="12.75">
      <c r="A83">
        <v>0.020921</v>
      </c>
      <c r="B83">
        <v>4.935</v>
      </c>
      <c r="C83">
        <f t="shared" si="1"/>
        <v>47.79886238707519</v>
      </c>
    </row>
    <row r="84" spans="1:3" ht="12.75">
      <c r="A84">
        <v>0.021182</v>
      </c>
      <c r="B84">
        <v>4.6482</v>
      </c>
      <c r="C84">
        <f t="shared" si="1"/>
        <v>47.20989519403267</v>
      </c>
    </row>
    <row r="85" spans="1:3" ht="12.75">
      <c r="A85">
        <v>0.021444</v>
      </c>
      <c r="B85">
        <v>3.91</v>
      </c>
      <c r="C85">
        <f t="shared" si="1"/>
        <v>46.63309084126096</v>
      </c>
    </row>
    <row r="86" spans="1:3" ht="12.75">
      <c r="A86">
        <v>0.021705</v>
      </c>
      <c r="B86">
        <v>2.9449</v>
      </c>
      <c r="C86">
        <f t="shared" si="1"/>
        <v>46.072333563695004</v>
      </c>
    </row>
    <row r="87" spans="1:3" ht="12.75">
      <c r="A87">
        <v>0.021967</v>
      </c>
      <c r="B87">
        <v>2.0014</v>
      </c>
      <c r="C87">
        <f t="shared" si="1"/>
        <v>45.522829699094096</v>
      </c>
    </row>
    <row r="88" spans="1:3" ht="12.75">
      <c r="A88">
        <v>0.022228</v>
      </c>
      <c r="B88">
        <v>1.2445</v>
      </c>
      <c r="C88">
        <f t="shared" si="1"/>
        <v>44.988303041209285</v>
      </c>
    </row>
    <row r="89" spans="1:3" ht="12.75">
      <c r="A89">
        <v>0.02249</v>
      </c>
      <c r="B89">
        <v>0.72268</v>
      </c>
      <c r="C89">
        <f t="shared" si="1"/>
        <v>44.464206313917295</v>
      </c>
    </row>
    <row r="90" spans="1:3" ht="12.75">
      <c r="A90">
        <v>0.022751</v>
      </c>
      <c r="B90">
        <v>0.40115</v>
      </c>
      <c r="C90">
        <f t="shared" si="1"/>
        <v>43.954111907168915</v>
      </c>
    </row>
    <row r="91" spans="1:3" ht="12.75">
      <c r="A91">
        <v>0.023013</v>
      </c>
      <c r="B91">
        <v>0.21342</v>
      </c>
      <c r="C91">
        <f t="shared" si="1"/>
        <v>43.45370008256203</v>
      </c>
    </row>
    <row r="92" spans="1:3" ht="12.75">
      <c r="A92">
        <v>0.023274</v>
      </c>
      <c r="B92">
        <v>0.099724</v>
      </c>
      <c r="C92">
        <f t="shared" si="1"/>
        <v>42.96640027498496</v>
      </c>
    </row>
    <row r="93" spans="1:3" ht="12.75">
      <c r="A93">
        <v>0.023536</v>
      </c>
      <c r="B93">
        <v>0.040284</v>
      </c>
      <c r="C93">
        <f t="shared" si="1"/>
        <v>42.4881033310673</v>
      </c>
    </row>
    <row r="94" spans="1:3" ht="12.75">
      <c r="A94">
        <v>0.023797</v>
      </c>
      <c r="B94">
        <v>0.087591</v>
      </c>
      <c r="C94">
        <f t="shared" si="1"/>
        <v>42.022103626507544</v>
      </c>
    </row>
    <row r="95" spans="1:3" ht="12.75">
      <c r="A95">
        <v>0.024059</v>
      </c>
      <c r="B95">
        <v>0.35413</v>
      </c>
      <c r="C95">
        <f t="shared" si="1"/>
        <v>41.56448730204913</v>
      </c>
    </row>
    <row r="96" spans="1:3" ht="12.75">
      <c r="A96">
        <v>0.02432</v>
      </c>
      <c r="B96">
        <v>0.93685</v>
      </c>
      <c r="C96">
        <f t="shared" si="1"/>
        <v>41.118421052631575</v>
      </c>
    </row>
    <row r="97" spans="1:3" ht="12.75">
      <c r="A97">
        <v>0.024582</v>
      </c>
      <c r="B97">
        <v>1.8575</v>
      </c>
      <c r="C97">
        <f t="shared" si="1"/>
        <v>40.68017248393133</v>
      </c>
    </row>
    <row r="98" spans="1:3" ht="12.75">
      <c r="A98">
        <v>0.024843</v>
      </c>
      <c r="B98">
        <v>3.0783</v>
      </c>
      <c r="C98">
        <f t="shared" si="1"/>
        <v>40.252787505534755</v>
      </c>
    </row>
    <row r="99" spans="1:3" ht="12.75">
      <c r="A99">
        <v>0.025105</v>
      </c>
      <c r="B99">
        <v>4.5128</v>
      </c>
      <c r="C99">
        <f t="shared" si="1"/>
        <v>39.83270264887473</v>
      </c>
    </row>
    <row r="100" spans="1:3" ht="12.75">
      <c r="A100">
        <v>0.025366</v>
      </c>
      <c r="B100">
        <v>5.9604</v>
      </c>
      <c r="C100">
        <f t="shared" si="1"/>
        <v>39.422849483560675</v>
      </c>
    </row>
    <row r="101" spans="1:3" ht="12.75">
      <c r="A101">
        <v>0.025628</v>
      </c>
      <c r="B101">
        <v>7.0751</v>
      </c>
      <c r="C101">
        <f t="shared" si="1"/>
        <v>39.01982206961136</v>
      </c>
    </row>
    <row r="102" spans="1:3" ht="12.75">
      <c r="A102">
        <v>0.025889</v>
      </c>
      <c r="B102">
        <v>7.5296</v>
      </c>
      <c r="C102">
        <f t="shared" si="1"/>
        <v>38.62644366333192</v>
      </c>
    </row>
    <row r="103" spans="1:3" ht="12.75">
      <c r="A103">
        <v>0.026151</v>
      </c>
      <c r="B103">
        <v>7.2891</v>
      </c>
      <c r="C103">
        <f t="shared" si="1"/>
        <v>38.239455470154105</v>
      </c>
    </row>
    <row r="104" spans="1:3" ht="12.75">
      <c r="A104">
        <v>0.026412</v>
      </c>
      <c r="B104">
        <v>6.683</v>
      </c>
      <c r="C104">
        <f t="shared" si="1"/>
        <v>37.86157807057398</v>
      </c>
    </row>
    <row r="105" spans="1:3" ht="12.75">
      <c r="A105">
        <v>0.026674</v>
      </c>
      <c r="B105">
        <v>6.1174</v>
      </c>
      <c r="C105">
        <f t="shared" si="1"/>
        <v>37.48969033515783</v>
      </c>
    </row>
    <row r="106" spans="1:3" ht="12.75">
      <c r="A106">
        <v>0.026935</v>
      </c>
      <c r="B106">
        <v>5.713</v>
      </c>
      <c r="C106">
        <f t="shared" si="1"/>
        <v>37.12641544458882</v>
      </c>
    </row>
    <row r="107" spans="1:3" ht="12.75">
      <c r="A107">
        <v>0.027197</v>
      </c>
      <c r="B107">
        <v>5.3017</v>
      </c>
      <c r="C107">
        <f t="shared" si="1"/>
        <v>36.76876126043314</v>
      </c>
    </row>
    <row r="108" spans="1:3" ht="12.75">
      <c r="A108">
        <v>0.027458</v>
      </c>
      <c r="B108">
        <v>4.7629</v>
      </c>
      <c r="C108">
        <f t="shared" si="1"/>
        <v>36.41925850389686</v>
      </c>
    </row>
    <row r="109" spans="1:3" ht="12.75">
      <c r="A109">
        <v>0.02772</v>
      </c>
      <c r="B109">
        <v>4.2293</v>
      </c>
      <c r="C109">
        <f t="shared" si="1"/>
        <v>36.075036075036074</v>
      </c>
    </row>
    <row r="110" spans="1:3" ht="12.75">
      <c r="A110">
        <v>0.027981</v>
      </c>
      <c r="B110">
        <v>3.9119</v>
      </c>
      <c r="C110">
        <f t="shared" si="1"/>
        <v>35.73853686430078</v>
      </c>
    </row>
    <row r="111" spans="1:3" ht="12.75">
      <c r="A111">
        <v>0.028243</v>
      </c>
      <c r="B111">
        <v>3.809</v>
      </c>
      <c r="C111">
        <f t="shared" si="1"/>
        <v>35.407003505293346</v>
      </c>
    </row>
    <row r="112" spans="1:3" ht="12.75">
      <c r="A112">
        <v>0.028504</v>
      </c>
      <c r="B112">
        <v>3.6803</v>
      </c>
      <c r="C112">
        <f t="shared" si="1"/>
        <v>35.08279539713724</v>
      </c>
    </row>
    <row r="113" spans="1:3" ht="12.75">
      <c r="A113">
        <v>0.028766</v>
      </c>
      <c r="B113">
        <v>3.3156</v>
      </c>
      <c r="C113">
        <f t="shared" si="1"/>
        <v>34.7632621845234</v>
      </c>
    </row>
    <row r="114" spans="1:3" ht="12.75">
      <c r="A114">
        <v>0.029027</v>
      </c>
      <c r="B114">
        <v>2.7434</v>
      </c>
      <c r="C114">
        <f t="shared" si="1"/>
        <v>34.45068384607434</v>
      </c>
    </row>
    <row r="115" spans="1:3" ht="12.75">
      <c r="A115">
        <v>0.029289</v>
      </c>
      <c r="B115">
        <v>2.17</v>
      </c>
      <c r="C115">
        <f t="shared" si="1"/>
        <v>34.14251084024719</v>
      </c>
    </row>
    <row r="116" spans="1:3" ht="12.75">
      <c r="A116">
        <v>0.02955</v>
      </c>
      <c r="B116">
        <v>1.7802</v>
      </c>
      <c r="C116">
        <f t="shared" si="1"/>
        <v>33.840947546531304</v>
      </c>
    </row>
    <row r="117" spans="1:3" ht="12.75">
      <c r="A117">
        <v>0.029812</v>
      </c>
      <c r="B117">
        <v>1.6082</v>
      </c>
      <c r="C117">
        <f t="shared" si="1"/>
        <v>33.54353951428955</v>
      </c>
    </row>
    <row r="118" spans="1:3" ht="12.75">
      <c r="A118">
        <v>0.030073</v>
      </c>
      <c r="B118">
        <v>1.5624</v>
      </c>
      <c r="C118">
        <f t="shared" si="1"/>
        <v>33.25241911349051</v>
      </c>
    </row>
    <row r="119" spans="1:3" ht="12.75">
      <c r="A119">
        <v>0.030335</v>
      </c>
      <c r="B119">
        <v>1.5287</v>
      </c>
      <c r="C119">
        <f t="shared" si="1"/>
        <v>32.96522169111587</v>
      </c>
    </row>
    <row r="120" spans="1:3" ht="12.75">
      <c r="A120">
        <v>0.030596</v>
      </c>
      <c r="B120">
        <v>1.4384</v>
      </c>
      <c r="C120">
        <f t="shared" si="1"/>
        <v>32.68401098182769</v>
      </c>
    </row>
    <row r="121" spans="1:3" ht="12.75">
      <c r="A121">
        <v>0.030858</v>
      </c>
      <c r="B121">
        <v>1.28</v>
      </c>
      <c r="C121">
        <f t="shared" si="1"/>
        <v>32.40650722665111</v>
      </c>
    </row>
    <row r="122" spans="1:3" ht="12.75">
      <c r="A122">
        <v>0.031119</v>
      </c>
      <c r="B122">
        <v>1.0802</v>
      </c>
      <c r="C122">
        <f t="shared" si="1"/>
        <v>32.134708698865644</v>
      </c>
    </row>
    <row r="123" spans="1:3" ht="12.75">
      <c r="A123">
        <v>0.031381</v>
      </c>
      <c r="B123">
        <v>0.87191</v>
      </c>
      <c r="C123">
        <f t="shared" si="1"/>
        <v>31.86641598419426</v>
      </c>
    </row>
    <row r="124" spans="1:3" ht="12.75">
      <c r="A124">
        <v>0.031642</v>
      </c>
      <c r="B124">
        <v>0.67326</v>
      </c>
      <c r="C124">
        <f t="shared" si="1"/>
        <v>31.6035648821187</v>
      </c>
    </row>
    <row r="125" spans="1:3" ht="12.75">
      <c r="A125">
        <v>0.031904</v>
      </c>
      <c r="B125">
        <v>0.49033</v>
      </c>
      <c r="C125">
        <f t="shared" si="1"/>
        <v>31.344032096288863</v>
      </c>
    </row>
    <row r="126" spans="1:3" ht="12.75">
      <c r="A126">
        <v>0.032165</v>
      </c>
      <c r="B126">
        <v>0.3325</v>
      </c>
      <c r="C126">
        <f t="shared" si="1"/>
        <v>31.0896937665164</v>
      </c>
    </row>
    <row r="127" spans="1:3" ht="12.75">
      <c r="A127">
        <v>0.032427</v>
      </c>
      <c r="B127">
        <v>0.21595</v>
      </c>
      <c r="C127">
        <f t="shared" si="1"/>
        <v>30.838498781879302</v>
      </c>
    </row>
    <row r="128" spans="1:3" ht="12.75">
      <c r="A128">
        <v>0.032688</v>
      </c>
      <c r="B128">
        <v>0.15298</v>
      </c>
      <c r="C128">
        <f t="shared" si="1"/>
        <v>30.592266275085656</v>
      </c>
    </row>
    <row r="129" spans="1:3" ht="12.75">
      <c r="A129">
        <v>0.03295</v>
      </c>
      <c r="B129">
        <v>0.1437</v>
      </c>
      <c r="C129">
        <f t="shared" si="1"/>
        <v>30.349013657056144</v>
      </c>
    </row>
    <row r="130" spans="1:3" ht="12.75">
      <c r="A130">
        <v>0.033211</v>
      </c>
      <c r="B130">
        <v>0.17617</v>
      </c>
      <c r="C130">
        <f t="shared" si="1"/>
        <v>30.110505555388276</v>
      </c>
    </row>
    <row r="131" spans="1:3" ht="12.75">
      <c r="A131">
        <v>0.033473</v>
      </c>
      <c r="B131">
        <v>0.22972</v>
      </c>
      <c r="C131">
        <f t="shared" si="1"/>
        <v>29.874824485406148</v>
      </c>
    </row>
    <row r="132" spans="1:3" ht="12.75">
      <c r="A132">
        <v>0.033734</v>
      </c>
      <c r="B132">
        <v>0.28288</v>
      </c>
      <c r="C132">
        <f t="shared" si="1"/>
        <v>29.64368293116737</v>
      </c>
    </row>
    <row r="133" spans="1:3" ht="12.75">
      <c r="A133">
        <v>0.033996</v>
      </c>
      <c r="B133">
        <v>0.32206</v>
      </c>
      <c r="C133">
        <f aca="true" t="shared" si="2" ref="C133:C196">1/A133</f>
        <v>29.415225320625957</v>
      </c>
    </row>
    <row r="134" spans="1:3" ht="12.75">
      <c r="A134">
        <v>0.034257</v>
      </c>
      <c r="B134">
        <v>0.34163</v>
      </c>
      <c r="C134">
        <f t="shared" si="2"/>
        <v>29.19111422482996</v>
      </c>
    </row>
    <row r="135" spans="1:3" ht="12.75">
      <c r="A135">
        <v>0.034519</v>
      </c>
      <c r="B135">
        <v>0.33804</v>
      </c>
      <c r="C135">
        <f t="shared" si="2"/>
        <v>28.969552999797212</v>
      </c>
    </row>
    <row r="136" spans="1:3" ht="12.75">
      <c r="A136">
        <v>0.03478</v>
      </c>
      <c r="B136">
        <v>0.30767</v>
      </c>
      <c r="C136">
        <f t="shared" si="2"/>
        <v>28.75215641173088</v>
      </c>
    </row>
    <row r="137" spans="1:3" ht="12.75">
      <c r="A137">
        <v>0.035042</v>
      </c>
      <c r="B137">
        <v>0.2503</v>
      </c>
      <c r="C137">
        <f t="shared" si="2"/>
        <v>28.537183950687748</v>
      </c>
    </row>
    <row r="138" spans="1:3" ht="12.75">
      <c r="A138">
        <v>0.035303</v>
      </c>
      <c r="B138">
        <v>0.17408</v>
      </c>
      <c r="C138">
        <f t="shared" si="2"/>
        <v>28.326204571849416</v>
      </c>
    </row>
    <row r="139" spans="1:3" ht="12.75">
      <c r="A139">
        <v>0.035565</v>
      </c>
      <c r="B139">
        <v>0.099035</v>
      </c>
      <c r="C139">
        <f t="shared" si="2"/>
        <v>28.11753128075355</v>
      </c>
    </row>
    <row r="140" spans="1:3" ht="12.75">
      <c r="A140">
        <v>0.035826</v>
      </c>
      <c r="B140">
        <v>0.053758</v>
      </c>
      <c r="C140">
        <f t="shared" si="2"/>
        <v>27.91268910846871</v>
      </c>
    </row>
    <row r="141" spans="1:3" ht="12.75">
      <c r="A141">
        <v>0.036088</v>
      </c>
      <c r="B141">
        <v>0.062404</v>
      </c>
      <c r="C141">
        <f t="shared" si="2"/>
        <v>27.71004211926402</v>
      </c>
    </row>
    <row r="142" spans="1:3" ht="12.75">
      <c r="A142">
        <v>0.036349</v>
      </c>
      <c r="B142">
        <v>0.13402</v>
      </c>
      <c r="C142">
        <f t="shared" si="2"/>
        <v>27.511073206965804</v>
      </c>
    </row>
    <row r="143" spans="1:3" ht="12.75">
      <c r="A143">
        <v>0.036611</v>
      </c>
      <c r="B143">
        <v>0.26202</v>
      </c>
      <c r="C143">
        <f t="shared" si="2"/>
        <v>27.31419518723881</v>
      </c>
    </row>
    <row r="144" spans="1:3" ht="12.75">
      <c r="A144">
        <v>0.036872</v>
      </c>
      <c r="B144">
        <v>0.42294</v>
      </c>
      <c r="C144">
        <f t="shared" si="2"/>
        <v>27.12085050987199</v>
      </c>
    </row>
    <row r="145" spans="1:3" ht="12.75">
      <c r="A145">
        <v>0.037134</v>
      </c>
      <c r="B145">
        <v>0.57306</v>
      </c>
      <c r="C145">
        <f t="shared" si="2"/>
        <v>26.929498572736577</v>
      </c>
    </row>
    <row r="146" spans="1:3" ht="12.75">
      <c r="A146">
        <v>0.037395</v>
      </c>
      <c r="B146">
        <v>0.66115</v>
      </c>
      <c r="C146">
        <f t="shared" si="2"/>
        <v>26.741542987030353</v>
      </c>
    </row>
    <row r="147" spans="1:3" ht="12.75">
      <c r="A147">
        <v>0.037657</v>
      </c>
      <c r="B147">
        <v>0.66251</v>
      </c>
      <c r="C147">
        <f t="shared" si="2"/>
        <v>26.555487691531454</v>
      </c>
    </row>
    <row r="148" spans="1:3" ht="12.75">
      <c r="A148">
        <v>0.037918</v>
      </c>
      <c r="B148">
        <v>0.59821</v>
      </c>
      <c r="C148">
        <f t="shared" si="2"/>
        <v>26.37269898201382</v>
      </c>
    </row>
    <row r="149" spans="1:3" ht="12.75">
      <c r="A149">
        <v>0.03818</v>
      </c>
      <c r="B149">
        <v>0.50971</v>
      </c>
      <c r="C149">
        <f t="shared" si="2"/>
        <v>26.191723415400734</v>
      </c>
    </row>
    <row r="150" spans="1:3" ht="12.75">
      <c r="A150">
        <v>0.038441</v>
      </c>
      <c r="B150">
        <v>0.42165</v>
      </c>
      <c r="C150">
        <f t="shared" si="2"/>
        <v>26.01389141801722</v>
      </c>
    </row>
    <row r="151" spans="1:3" ht="12.75">
      <c r="A151">
        <v>0.038703</v>
      </c>
      <c r="B151">
        <v>0.33528</v>
      </c>
      <c r="C151">
        <f t="shared" si="2"/>
        <v>25.837790352169083</v>
      </c>
    </row>
    <row r="152" spans="1:3" ht="12.75">
      <c r="A152">
        <v>0.038964</v>
      </c>
      <c r="B152">
        <v>0.25163</v>
      </c>
      <c r="C152">
        <f t="shared" si="2"/>
        <v>25.6647161482394</v>
      </c>
    </row>
    <row r="153" spans="1:3" ht="12.75">
      <c r="A153">
        <v>0.039226</v>
      </c>
      <c r="B153">
        <v>0.18799</v>
      </c>
      <c r="C153">
        <f t="shared" si="2"/>
        <v>25.493295263345743</v>
      </c>
    </row>
    <row r="154" spans="1:3" ht="12.75">
      <c r="A154">
        <v>0.039487</v>
      </c>
      <c r="B154">
        <v>0.16635</v>
      </c>
      <c r="C154">
        <f t="shared" si="2"/>
        <v>25.32479043735913</v>
      </c>
    </row>
    <row r="155" spans="1:3" ht="12.75">
      <c r="A155">
        <v>0.039749</v>
      </c>
      <c r="B155">
        <v>0.19118</v>
      </c>
      <c r="C155">
        <f t="shared" si="2"/>
        <v>25.15786560668193</v>
      </c>
    </row>
    <row r="156" spans="1:3" ht="12.75">
      <c r="A156">
        <v>0.04001</v>
      </c>
      <c r="B156">
        <v>0.23739</v>
      </c>
      <c r="C156">
        <f t="shared" si="2"/>
        <v>24.993751562109473</v>
      </c>
    </row>
    <row r="157" spans="1:3" ht="12.75">
      <c r="A157">
        <v>0.040272</v>
      </c>
      <c r="B157">
        <v>0.26862</v>
      </c>
      <c r="C157">
        <f t="shared" si="2"/>
        <v>24.83114819229241</v>
      </c>
    </row>
    <row r="158" spans="1:3" ht="12.75">
      <c r="A158">
        <v>0.040533</v>
      </c>
      <c r="B158">
        <v>0.26841</v>
      </c>
      <c r="C158">
        <f t="shared" si="2"/>
        <v>24.671255520193423</v>
      </c>
    </row>
    <row r="159" spans="1:3" ht="12.75">
      <c r="A159">
        <v>0.040795</v>
      </c>
      <c r="B159">
        <v>0.24229</v>
      </c>
      <c r="C159">
        <f t="shared" si="2"/>
        <v>24.512807942149774</v>
      </c>
    </row>
    <row r="160" spans="1:3" ht="12.75">
      <c r="A160">
        <v>0.041056</v>
      </c>
      <c r="B160">
        <v>0.2006</v>
      </c>
      <c r="C160">
        <f t="shared" si="2"/>
        <v>24.35697583787997</v>
      </c>
    </row>
    <row r="161" spans="1:3" ht="12.75">
      <c r="A161">
        <v>0.041318</v>
      </c>
      <c r="B161">
        <v>0.15005</v>
      </c>
      <c r="C161">
        <f t="shared" si="2"/>
        <v>24.202526743792053</v>
      </c>
    </row>
    <row r="162" spans="1:3" ht="12.75">
      <c r="A162">
        <v>0.041579</v>
      </c>
      <c r="B162">
        <v>0.09647</v>
      </c>
      <c r="C162">
        <f t="shared" si="2"/>
        <v>24.050602467591816</v>
      </c>
    </row>
    <row r="163" spans="1:3" ht="12.75">
      <c r="A163">
        <v>0.041841</v>
      </c>
      <c r="B163">
        <v>0.048904</v>
      </c>
      <c r="C163">
        <f t="shared" si="2"/>
        <v>23.900002390000235</v>
      </c>
    </row>
    <row r="164" spans="1:3" ht="12.75">
      <c r="A164">
        <v>0.042103</v>
      </c>
      <c r="B164">
        <v>0.017149</v>
      </c>
      <c r="C164">
        <f t="shared" si="2"/>
        <v>23.751276631118923</v>
      </c>
    </row>
    <row r="165" spans="1:3" ht="12.75">
      <c r="A165">
        <v>0.042364</v>
      </c>
      <c r="B165">
        <v>0.0046321</v>
      </c>
      <c r="C165">
        <f t="shared" si="2"/>
        <v>23.604947597016334</v>
      </c>
    </row>
    <row r="166" spans="1:3" ht="12.75">
      <c r="A166">
        <v>0.042626</v>
      </c>
      <c r="B166">
        <v>0.0064216</v>
      </c>
      <c r="C166">
        <f t="shared" si="2"/>
        <v>23.459860179233335</v>
      </c>
    </row>
    <row r="167" spans="1:3" ht="12.75">
      <c r="A167">
        <v>0.042887</v>
      </c>
      <c r="B167">
        <v>0.014058</v>
      </c>
      <c r="C167">
        <f t="shared" si="2"/>
        <v>23.31708909459743</v>
      </c>
    </row>
    <row r="168" spans="1:3" ht="12.75">
      <c r="A168">
        <v>0.043149</v>
      </c>
      <c r="B168">
        <v>0.019575</v>
      </c>
      <c r="C168">
        <f t="shared" si="2"/>
        <v>23.175508123015597</v>
      </c>
    </row>
    <row r="169" spans="1:3" ht="12.75">
      <c r="A169">
        <v>0.04341</v>
      </c>
      <c r="B169">
        <v>0.01798</v>
      </c>
      <c r="C169">
        <f t="shared" si="2"/>
        <v>23.036166781847502</v>
      </c>
    </row>
    <row r="170" spans="1:3" ht="12.75">
      <c r="A170">
        <v>0.043672</v>
      </c>
      <c r="B170">
        <v>0.010013</v>
      </c>
      <c r="C170">
        <f t="shared" si="2"/>
        <v>22.89796666056054</v>
      </c>
    </row>
    <row r="171" spans="1:3" ht="12.75">
      <c r="A171">
        <v>0.043933</v>
      </c>
      <c r="B171">
        <v>0.0018824</v>
      </c>
      <c r="C171">
        <f t="shared" si="2"/>
        <v>22.76193294334555</v>
      </c>
    </row>
    <row r="172" spans="1:3" ht="12.75">
      <c r="A172">
        <v>0.044195</v>
      </c>
      <c r="B172">
        <v>0.0012806</v>
      </c>
      <c r="C172">
        <f t="shared" si="2"/>
        <v>22.62699400384659</v>
      </c>
    </row>
    <row r="173" spans="1:3" ht="12.75">
      <c r="A173">
        <v>0.044456</v>
      </c>
      <c r="B173">
        <v>0.012901</v>
      </c>
      <c r="C173">
        <f t="shared" si="2"/>
        <v>22.494151520604643</v>
      </c>
    </row>
    <row r="174" spans="1:3" ht="12.75">
      <c r="A174">
        <v>0.044718</v>
      </c>
      <c r="B174">
        <v>0.036103</v>
      </c>
      <c r="C174">
        <f t="shared" si="2"/>
        <v>22.36235967619303</v>
      </c>
    </row>
    <row r="175" spans="1:3" ht="12.75">
      <c r="A175">
        <v>0.044979</v>
      </c>
      <c r="B175">
        <v>0.065069</v>
      </c>
      <c r="C175">
        <f t="shared" si="2"/>
        <v>22.232597434358258</v>
      </c>
    </row>
    <row r="176" spans="1:3" ht="12.75">
      <c r="A176">
        <v>0.045241</v>
      </c>
      <c r="B176">
        <v>0.09064</v>
      </c>
      <c r="C176">
        <f t="shared" si="2"/>
        <v>22.103843858446982</v>
      </c>
    </row>
    <row r="177" spans="1:3" ht="12.75">
      <c r="A177">
        <v>0.045502</v>
      </c>
      <c r="B177">
        <v>0.10544</v>
      </c>
      <c r="C177">
        <f t="shared" si="2"/>
        <v>21.977055953584458</v>
      </c>
    </row>
    <row r="178" spans="1:3" ht="12.75">
      <c r="A178">
        <v>0.045764</v>
      </c>
      <c r="B178">
        <v>0.11078</v>
      </c>
      <c r="C178">
        <f t="shared" si="2"/>
        <v>21.85123678000175</v>
      </c>
    </row>
    <row r="179" spans="1:3" ht="12.75">
      <c r="A179">
        <v>0.046025</v>
      </c>
      <c r="B179">
        <v>0.11848</v>
      </c>
      <c r="C179">
        <f t="shared" si="2"/>
        <v>21.727322107550243</v>
      </c>
    </row>
    <row r="180" spans="1:3" ht="12.75">
      <c r="A180">
        <v>0.046287</v>
      </c>
      <c r="B180">
        <v>0.14792</v>
      </c>
      <c r="C180">
        <f t="shared" si="2"/>
        <v>21.60433815110074</v>
      </c>
    </row>
    <row r="181" spans="1:3" ht="12.75">
      <c r="A181">
        <v>0.046548</v>
      </c>
      <c r="B181">
        <v>0.2264</v>
      </c>
      <c r="C181">
        <f t="shared" si="2"/>
        <v>21.48320013749248</v>
      </c>
    </row>
    <row r="182" spans="1:3" ht="12.75">
      <c r="A182">
        <v>0.04681</v>
      </c>
      <c r="B182">
        <v>0.38786</v>
      </c>
      <c r="C182">
        <f t="shared" si="2"/>
        <v>21.362956633198035</v>
      </c>
    </row>
    <row r="183" spans="1:3" ht="12.75">
      <c r="A183">
        <v>0.047071</v>
      </c>
      <c r="B183">
        <v>0.6507</v>
      </c>
      <c r="C183">
        <f t="shared" si="2"/>
        <v>21.24450298485267</v>
      </c>
    </row>
    <row r="184" spans="1:3" ht="12.75">
      <c r="A184">
        <v>0.047333</v>
      </c>
      <c r="B184">
        <v>0.97706</v>
      </c>
      <c r="C184">
        <f t="shared" si="2"/>
        <v>21.126909344432004</v>
      </c>
    </row>
    <row r="185" spans="1:3" ht="12.75">
      <c r="A185">
        <v>0.047594</v>
      </c>
      <c r="B185">
        <v>1.2694</v>
      </c>
      <c r="C185">
        <f t="shared" si="2"/>
        <v>21.011051813253772</v>
      </c>
    </row>
    <row r="186" spans="1:3" ht="12.75">
      <c r="A186">
        <v>0.047856</v>
      </c>
      <c r="B186">
        <v>1.4472</v>
      </c>
      <c r="C186">
        <f t="shared" si="2"/>
        <v>20.89602139752591</v>
      </c>
    </row>
    <row r="187" spans="1:3" ht="12.75">
      <c r="A187">
        <v>0.048117</v>
      </c>
      <c r="B187">
        <v>1.5155</v>
      </c>
      <c r="C187">
        <f t="shared" si="2"/>
        <v>20.782675561651807</v>
      </c>
    </row>
    <row r="188" spans="1:3" ht="12.75">
      <c r="A188">
        <v>0.048379</v>
      </c>
      <c r="B188">
        <v>1.5271</v>
      </c>
      <c r="C188">
        <f t="shared" si="2"/>
        <v>20.670125467661588</v>
      </c>
    </row>
    <row r="189" spans="1:3" ht="12.75">
      <c r="A189">
        <v>0.04864</v>
      </c>
      <c r="B189">
        <v>1.4971</v>
      </c>
      <c r="C189">
        <f t="shared" si="2"/>
        <v>20.559210526315788</v>
      </c>
    </row>
    <row r="190" spans="1:3" ht="12.75">
      <c r="A190">
        <v>0.048902</v>
      </c>
      <c r="B190">
        <v>1.3813</v>
      </c>
      <c r="C190">
        <f t="shared" si="2"/>
        <v>20.449061388082285</v>
      </c>
    </row>
    <row r="191" spans="1:3" ht="12.75">
      <c r="A191">
        <v>0.049163</v>
      </c>
      <c r="B191">
        <v>1.1412</v>
      </c>
      <c r="C191">
        <f t="shared" si="2"/>
        <v>20.34049996948925</v>
      </c>
    </row>
    <row r="192" spans="1:3" ht="12.75">
      <c r="A192">
        <v>0.049425</v>
      </c>
      <c r="B192">
        <v>0.80828</v>
      </c>
      <c r="C192">
        <f t="shared" si="2"/>
        <v>20.232675771370765</v>
      </c>
    </row>
    <row r="193" spans="1:3" ht="12.75">
      <c r="A193">
        <v>0.049686</v>
      </c>
      <c r="B193">
        <v>0.46911</v>
      </c>
      <c r="C193">
        <f t="shared" si="2"/>
        <v>20.126393752767378</v>
      </c>
    </row>
    <row r="194" spans="1:3" ht="12.75">
      <c r="A194">
        <v>0.049948</v>
      </c>
      <c r="B194">
        <v>0.20321</v>
      </c>
      <c r="C194">
        <f t="shared" si="2"/>
        <v>20.020821654520702</v>
      </c>
    </row>
    <row r="195" spans="1:3" ht="12.75">
      <c r="A195">
        <v>0.050209</v>
      </c>
      <c r="B195">
        <v>0.045697</v>
      </c>
      <c r="C195">
        <f t="shared" si="2"/>
        <v>19.91674799338764</v>
      </c>
    </row>
    <row r="196" spans="1:3" ht="12.75">
      <c r="A196">
        <v>0.050471</v>
      </c>
      <c r="B196">
        <v>0.00041607</v>
      </c>
      <c r="C196">
        <f t="shared" si="2"/>
        <v>19.813358166075567</v>
      </c>
    </row>
    <row r="197" spans="1:3" ht="12.75">
      <c r="A197">
        <v>0.050732</v>
      </c>
      <c r="B197">
        <v>0.06009</v>
      </c>
      <c r="C197">
        <f aca="true" t="shared" si="3" ref="C197:C256">1/A197</f>
        <v>19.711424741780338</v>
      </c>
    </row>
    <row r="198" spans="1:3" ht="12.75">
      <c r="A198">
        <v>0.050994</v>
      </c>
      <c r="B198">
        <v>0.19766</v>
      </c>
      <c r="C198">
        <f t="shared" si="3"/>
        <v>19.61015021375064</v>
      </c>
    </row>
    <row r="199" spans="1:3" ht="12.75">
      <c r="A199">
        <v>0.051255</v>
      </c>
      <c r="B199">
        <v>0.35997</v>
      </c>
      <c r="C199">
        <f t="shared" si="3"/>
        <v>19.510291678860597</v>
      </c>
    </row>
    <row r="200" spans="1:3" ht="12.75">
      <c r="A200">
        <v>0.051517</v>
      </c>
      <c r="B200">
        <v>0.49478</v>
      </c>
      <c r="C200">
        <f t="shared" si="3"/>
        <v>19.411068191082556</v>
      </c>
    </row>
    <row r="201" spans="1:3" ht="12.75">
      <c r="A201">
        <v>0.051778</v>
      </c>
      <c r="B201">
        <v>0.57592</v>
      </c>
      <c r="C201">
        <f t="shared" si="3"/>
        <v>19.31322183166596</v>
      </c>
    </row>
    <row r="202" spans="1:3" ht="12.75">
      <c r="A202">
        <v>0.05204</v>
      </c>
      <c r="B202">
        <v>0.5916</v>
      </c>
      <c r="C202">
        <f t="shared" si="3"/>
        <v>19.21598770176787</v>
      </c>
    </row>
    <row r="203" spans="1:3" ht="12.75">
      <c r="A203">
        <v>0.052301</v>
      </c>
      <c r="B203">
        <v>0.52732</v>
      </c>
      <c r="C203">
        <f t="shared" si="3"/>
        <v>19.120093306055335</v>
      </c>
    </row>
    <row r="204" spans="1:3" ht="12.75">
      <c r="A204">
        <v>0.052563</v>
      </c>
      <c r="B204">
        <v>0.38258</v>
      </c>
      <c r="C204">
        <f t="shared" si="3"/>
        <v>19.024789300458497</v>
      </c>
    </row>
    <row r="205" spans="1:3" ht="12.75">
      <c r="A205">
        <v>0.052824</v>
      </c>
      <c r="B205">
        <v>0.19896</v>
      </c>
      <c r="C205">
        <f t="shared" si="3"/>
        <v>18.93078903528699</v>
      </c>
    </row>
    <row r="206" spans="1:3" ht="12.75">
      <c r="A206">
        <v>0.053086</v>
      </c>
      <c r="B206">
        <v>0.053344</v>
      </c>
      <c r="C206">
        <f t="shared" si="3"/>
        <v>18.837358248879177</v>
      </c>
    </row>
    <row r="207" spans="1:3" ht="12.75">
      <c r="A207">
        <v>0.053347</v>
      </c>
      <c r="B207">
        <v>0.012955</v>
      </c>
      <c r="C207">
        <f t="shared" si="3"/>
        <v>18.74519654338576</v>
      </c>
    </row>
    <row r="208" spans="1:3" ht="12.75">
      <c r="A208">
        <v>0.053609</v>
      </c>
      <c r="B208">
        <v>0.096827</v>
      </c>
      <c r="C208">
        <f t="shared" si="3"/>
        <v>18.6535842862206</v>
      </c>
    </row>
    <row r="209" spans="1:3" ht="12.75">
      <c r="A209">
        <v>0.05387</v>
      </c>
      <c r="B209">
        <v>0.28322</v>
      </c>
      <c r="C209">
        <f t="shared" si="3"/>
        <v>18.56320772229441</v>
      </c>
    </row>
    <row r="210" spans="1:3" ht="12.75">
      <c r="A210">
        <v>0.054132</v>
      </c>
      <c r="B210">
        <v>0.53392</v>
      </c>
      <c r="C210">
        <f t="shared" si="3"/>
        <v>18.47336141284268</v>
      </c>
    </row>
    <row r="211" spans="1:3" ht="12.75">
      <c r="A211">
        <v>0.054393</v>
      </c>
      <c r="B211">
        <v>0.79405</v>
      </c>
      <c r="C211">
        <f t="shared" si="3"/>
        <v>18.384718621881493</v>
      </c>
    </row>
    <row r="212" spans="1:3" ht="12.75">
      <c r="A212">
        <v>0.054655</v>
      </c>
      <c r="B212">
        <v>0.99338</v>
      </c>
      <c r="C212">
        <f t="shared" si="3"/>
        <v>18.296587686396485</v>
      </c>
    </row>
    <row r="213" spans="1:3" ht="12.75">
      <c r="A213">
        <v>0.054916</v>
      </c>
      <c r="B213">
        <v>1.0754</v>
      </c>
      <c r="C213">
        <f t="shared" si="3"/>
        <v>18.20962925194843</v>
      </c>
    </row>
    <row r="214" spans="1:3" ht="12.75">
      <c r="A214">
        <v>0.055178</v>
      </c>
      <c r="B214">
        <v>1.0215</v>
      </c>
      <c r="C214">
        <f t="shared" si="3"/>
        <v>18.12316502954076</v>
      </c>
    </row>
    <row r="215" spans="1:3" ht="12.75">
      <c r="A215">
        <v>0.055439</v>
      </c>
      <c r="B215">
        <v>0.85436</v>
      </c>
      <c r="C215">
        <f t="shared" si="3"/>
        <v>18.03784339544364</v>
      </c>
    </row>
    <row r="216" spans="1:3" ht="12.75">
      <c r="A216">
        <v>0.055701</v>
      </c>
      <c r="B216">
        <v>0.63347</v>
      </c>
      <c r="C216">
        <f t="shared" si="3"/>
        <v>17.95299904849105</v>
      </c>
    </row>
    <row r="217" spans="1:3" ht="12.75">
      <c r="A217">
        <v>0.055962</v>
      </c>
      <c r="B217">
        <v>0.42634</v>
      </c>
      <c r="C217">
        <f t="shared" si="3"/>
        <v>17.86926843215039</v>
      </c>
    </row>
    <row r="218" spans="1:3" ht="12.75">
      <c r="A218">
        <v>0.056224</v>
      </c>
      <c r="B218">
        <v>0.26922</v>
      </c>
      <c r="C218">
        <f t="shared" si="3"/>
        <v>17.785998861696072</v>
      </c>
    </row>
    <row r="219" spans="1:3" ht="12.75">
      <c r="A219">
        <v>0.056485</v>
      </c>
      <c r="B219">
        <v>0.16371</v>
      </c>
      <c r="C219">
        <f t="shared" si="3"/>
        <v>17.7038151721696</v>
      </c>
    </row>
    <row r="220" spans="1:3" ht="12.75">
      <c r="A220">
        <v>0.056747</v>
      </c>
      <c r="B220">
        <v>0.098579</v>
      </c>
      <c r="C220">
        <f t="shared" si="3"/>
        <v>17.622076937987913</v>
      </c>
    </row>
    <row r="221" spans="1:3" ht="12.75">
      <c r="A221">
        <v>0.057008</v>
      </c>
      <c r="B221">
        <v>0.063187</v>
      </c>
      <c r="C221">
        <f t="shared" si="3"/>
        <v>17.54139769856862</v>
      </c>
    </row>
    <row r="222" spans="1:3" ht="12.75">
      <c r="A222">
        <v>0.05727</v>
      </c>
      <c r="B222">
        <v>0.051283</v>
      </c>
      <c r="C222">
        <f t="shared" si="3"/>
        <v>17.461148943600488</v>
      </c>
    </row>
    <row r="223" spans="1:3" ht="12.75">
      <c r="A223">
        <v>0.057531</v>
      </c>
      <c r="B223">
        <v>0.065006</v>
      </c>
      <c r="C223">
        <f t="shared" si="3"/>
        <v>17.381933218612573</v>
      </c>
    </row>
    <row r="224" spans="1:3" ht="12.75">
      <c r="A224">
        <v>0.057793</v>
      </c>
      <c r="B224">
        <v>0.11621</v>
      </c>
      <c r="C224">
        <f t="shared" si="3"/>
        <v>17.303133597494508</v>
      </c>
    </row>
    <row r="225" spans="1:3" ht="12.75">
      <c r="A225">
        <v>0.058054</v>
      </c>
      <c r="B225">
        <v>0.21665</v>
      </c>
      <c r="C225">
        <f t="shared" si="3"/>
        <v>17.22534192303717</v>
      </c>
    </row>
    <row r="226" spans="1:3" ht="12.75">
      <c r="A226">
        <v>0.058316</v>
      </c>
      <c r="B226">
        <v>0.36091</v>
      </c>
      <c r="C226">
        <f t="shared" si="3"/>
        <v>17.147952534467386</v>
      </c>
    </row>
    <row r="227" spans="1:3" ht="12.75">
      <c r="A227">
        <v>0.058577</v>
      </c>
      <c r="B227">
        <v>0.52202</v>
      </c>
      <c r="C227">
        <f t="shared" si="3"/>
        <v>17.07154685286034</v>
      </c>
    </row>
    <row r="228" spans="1:3" ht="12.75">
      <c r="A228">
        <v>0.058839</v>
      </c>
      <c r="B228">
        <v>0.66678</v>
      </c>
      <c r="C228">
        <f t="shared" si="3"/>
        <v>16.995530175563825</v>
      </c>
    </row>
    <row r="229" spans="1:3" ht="12.75">
      <c r="A229">
        <v>0.0591</v>
      </c>
      <c r="B229">
        <v>0.77136</v>
      </c>
      <c r="C229">
        <f t="shared" si="3"/>
        <v>16.920473773265652</v>
      </c>
    </row>
    <row r="230" spans="1:3" ht="12.75">
      <c r="A230">
        <v>0.059362</v>
      </c>
      <c r="B230">
        <v>0.82329</v>
      </c>
      <c r="C230">
        <f t="shared" si="3"/>
        <v>16.84579360533675</v>
      </c>
    </row>
    <row r="231" spans="1:3" ht="12.75">
      <c r="A231">
        <v>0.059623</v>
      </c>
      <c r="B231">
        <v>0.8154</v>
      </c>
      <c r="C231">
        <f t="shared" si="3"/>
        <v>16.77205105412341</v>
      </c>
    </row>
    <row r="232" spans="1:3" ht="12.75">
      <c r="A232">
        <v>0.059885</v>
      </c>
      <c r="B232">
        <v>0.74384</v>
      </c>
      <c r="C232">
        <f t="shared" si="3"/>
        <v>16.698672455539786</v>
      </c>
    </row>
    <row r="233" spans="1:3" ht="12.75">
      <c r="A233">
        <v>0.060146</v>
      </c>
      <c r="B233">
        <v>0.61779</v>
      </c>
      <c r="C233">
        <f t="shared" si="3"/>
        <v>16.626209556745255</v>
      </c>
    </row>
    <row r="234" spans="1:3" ht="12.75">
      <c r="A234">
        <v>0.060408</v>
      </c>
      <c r="B234">
        <v>0.47082</v>
      </c>
      <c r="C234">
        <f t="shared" si="3"/>
        <v>16.554098794861606</v>
      </c>
    </row>
    <row r="235" spans="1:3" ht="12.75">
      <c r="A235">
        <v>0.060669</v>
      </c>
      <c r="B235">
        <v>0.35199</v>
      </c>
      <c r="C235">
        <f t="shared" si="3"/>
        <v>16.482882526496233</v>
      </c>
    </row>
    <row r="236" spans="1:3" ht="12.75">
      <c r="A236">
        <v>0.060931</v>
      </c>
      <c r="B236">
        <v>0.29601</v>
      </c>
      <c r="C236">
        <f t="shared" si="3"/>
        <v>16.412007024339008</v>
      </c>
    </row>
    <row r="237" spans="1:3" ht="12.75">
      <c r="A237">
        <v>0.061192</v>
      </c>
      <c r="B237">
        <v>0.30169</v>
      </c>
      <c r="C237">
        <f t="shared" si="3"/>
        <v>16.342005490913845</v>
      </c>
    </row>
    <row r="238" spans="1:3" ht="12.75">
      <c r="A238">
        <v>0.061454</v>
      </c>
      <c r="B238">
        <v>0.33854</v>
      </c>
      <c r="C238">
        <f t="shared" si="3"/>
        <v>16.272333778110458</v>
      </c>
    </row>
    <row r="239" spans="1:3" ht="12.75">
      <c r="A239">
        <v>0.061715</v>
      </c>
      <c r="B239">
        <v>0.37026</v>
      </c>
      <c r="C239">
        <f t="shared" si="3"/>
        <v>16.20351616300737</v>
      </c>
    </row>
    <row r="240" spans="1:3" ht="12.75">
      <c r="A240">
        <v>0.061977</v>
      </c>
      <c r="B240">
        <v>0.37258</v>
      </c>
      <c r="C240">
        <f t="shared" si="3"/>
        <v>16.1350178291947</v>
      </c>
    </row>
    <row r="241" spans="1:3" ht="12.75">
      <c r="A241">
        <v>0.062238</v>
      </c>
      <c r="B241">
        <v>0.3363</v>
      </c>
      <c r="C241">
        <f t="shared" si="3"/>
        <v>16.067354349432822</v>
      </c>
    </row>
    <row r="242" spans="1:3" ht="12.75">
      <c r="A242">
        <v>0.0625</v>
      </c>
      <c r="B242">
        <v>0.2652</v>
      </c>
      <c r="C242">
        <f t="shared" si="3"/>
        <v>16</v>
      </c>
    </row>
    <row r="243" spans="1:3" ht="12.75">
      <c r="A243">
        <v>0.062762</v>
      </c>
      <c r="B243">
        <v>0.17567</v>
      </c>
      <c r="C243">
        <f t="shared" si="3"/>
        <v>15.93320799209713</v>
      </c>
    </row>
    <row r="244" spans="1:3" ht="12.75">
      <c r="A244">
        <v>0.063023</v>
      </c>
      <c r="B244">
        <v>0.091232</v>
      </c>
      <c r="C244">
        <f t="shared" si="3"/>
        <v>15.867223077289244</v>
      </c>
    </row>
    <row r="245" spans="1:3" ht="12.75">
      <c r="A245">
        <v>0.063285</v>
      </c>
      <c r="B245">
        <v>0.03145</v>
      </c>
      <c r="C245">
        <f t="shared" si="3"/>
        <v>15.801532748676623</v>
      </c>
    </row>
    <row r="246" spans="1:3" ht="12.75">
      <c r="A246">
        <v>0.063546</v>
      </c>
      <c r="B246">
        <v>0.0060105</v>
      </c>
      <c r="C246">
        <f t="shared" si="3"/>
        <v>15.736631731344222</v>
      </c>
    </row>
    <row r="247" spans="1:3" ht="12.75">
      <c r="A247">
        <v>0.063808</v>
      </c>
      <c r="B247">
        <v>0.016417</v>
      </c>
      <c r="C247">
        <f t="shared" si="3"/>
        <v>15.672016048144432</v>
      </c>
    </row>
    <row r="248" spans="1:3" ht="12.75">
      <c r="A248">
        <v>0.064069</v>
      </c>
      <c r="B248">
        <v>0.057584</v>
      </c>
      <c r="C248">
        <f t="shared" si="3"/>
        <v>15.608172439089106</v>
      </c>
    </row>
    <row r="249" spans="1:3" ht="12.75">
      <c r="A249">
        <v>0.064331</v>
      </c>
      <c r="B249">
        <v>0.11639</v>
      </c>
      <c r="C249">
        <f t="shared" si="3"/>
        <v>15.54460524474981</v>
      </c>
    </row>
    <row r="250" spans="1:3" ht="12.75">
      <c r="A250">
        <v>0.064592</v>
      </c>
      <c r="B250">
        <v>0.17295</v>
      </c>
      <c r="C250">
        <f t="shared" si="3"/>
        <v>15.481793410948725</v>
      </c>
    </row>
    <row r="251" spans="1:3" ht="12.75">
      <c r="A251">
        <v>0.064854</v>
      </c>
      <c r="B251">
        <v>0.20992</v>
      </c>
      <c r="C251">
        <f t="shared" si="3"/>
        <v>15.419249390939651</v>
      </c>
    </row>
    <row r="252" spans="1:3" ht="12.75">
      <c r="A252">
        <v>0.065115</v>
      </c>
      <c r="B252">
        <v>0.22445</v>
      </c>
      <c r="C252">
        <f t="shared" si="3"/>
        <v>15.357444521231665</v>
      </c>
    </row>
    <row r="253" spans="1:3" ht="12.75">
      <c r="A253">
        <v>0.065377</v>
      </c>
      <c r="B253">
        <v>0.22878</v>
      </c>
      <c r="C253">
        <f t="shared" si="3"/>
        <v>15.295899169432674</v>
      </c>
    </row>
    <row r="254" spans="1:3" ht="12.75">
      <c r="A254">
        <v>0.065638</v>
      </c>
      <c r="B254">
        <v>0.23607</v>
      </c>
      <c r="C254">
        <f t="shared" si="3"/>
        <v>15.235077241841616</v>
      </c>
    </row>
    <row r="255" spans="1:3" ht="12.75">
      <c r="A255">
        <v>0.0659</v>
      </c>
      <c r="B255">
        <v>0.24708</v>
      </c>
      <c r="C255">
        <f t="shared" si="3"/>
        <v>15.174506828528072</v>
      </c>
    </row>
    <row r="256" spans="1:3" ht="12.75">
      <c r="A256">
        <v>0.066161</v>
      </c>
      <c r="B256">
        <v>0.2544</v>
      </c>
      <c r="C256">
        <f t="shared" si="3"/>
        <v>15.114644579132722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C4" sqref="C4"/>
    </sheetView>
  </sheetViews>
  <sheetFormatPr defaultColWidth="9.00390625" defaultRowHeight="12.75"/>
  <cols>
    <col min="1" max="16384" width="11.00390625" style="0" customWidth="1"/>
  </cols>
  <sheetData>
    <row r="1" ht="12.75">
      <c r="A1" t="s">
        <v>24</v>
      </c>
    </row>
    <row r="2" ht="12.75">
      <c r="A2" t="s">
        <v>74</v>
      </c>
    </row>
    <row r="3" ht="12.75">
      <c r="A3" t="s">
        <v>75</v>
      </c>
    </row>
    <row r="5" spans="1:3" ht="12.75">
      <c r="A5" s="18" t="s">
        <v>69</v>
      </c>
      <c r="B5" s="19" t="s">
        <v>70</v>
      </c>
      <c r="C5" s="20" t="s">
        <v>71</v>
      </c>
    </row>
    <row r="6" spans="1:3" ht="12.75">
      <c r="A6">
        <v>0.09681310299504853</v>
      </c>
      <c r="B6">
        <v>0.3202740385702496</v>
      </c>
      <c r="C6">
        <f>B6-A6</f>
        <v>0.22346093557520108</v>
      </c>
    </row>
    <row r="7" spans="1:3" ht="12.75">
      <c r="A7">
        <v>0.03955103240078861</v>
      </c>
      <c r="B7">
        <v>-0.035715552266534445</v>
      </c>
      <c r="C7">
        <f aca="true" t="shared" si="0" ref="C7:C70">B7-A7</f>
        <v>-0.07526658466732306</v>
      </c>
    </row>
    <row r="8" spans="1:3" ht="12.75">
      <c r="A8">
        <v>0.033439921420491014</v>
      </c>
      <c r="B8">
        <v>-0.1782828500490825</v>
      </c>
      <c r="C8">
        <f t="shared" si="0"/>
        <v>-0.21172277146957352</v>
      </c>
    </row>
    <row r="9" spans="1:3" ht="12.75">
      <c r="A9">
        <v>-0.07299095382127962</v>
      </c>
      <c r="B9">
        <v>0.007635280600386984</v>
      </c>
      <c r="C9">
        <f t="shared" si="0"/>
        <v>0.08062623442166661</v>
      </c>
    </row>
    <row r="10" spans="1:3" ht="12.75">
      <c r="A10">
        <v>0.171040129070692</v>
      </c>
      <c r="B10">
        <v>0.17064756944869552</v>
      </c>
      <c r="C10">
        <f t="shared" si="0"/>
        <v>-0.0003925596219964689</v>
      </c>
    </row>
    <row r="11" spans="1:3" ht="12.75">
      <c r="A11">
        <v>0.13610103033785848</v>
      </c>
      <c r="B11">
        <v>0.25567781962820124</v>
      </c>
      <c r="C11">
        <f t="shared" si="0"/>
        <v>0.11957678929034277</v>
      </c>
    </row>
    <row r="12" spans="1:3" ht="12.75">
      <c r="A12">
        <v>-0.02687101827584737</v>
      </c>
      <c r="B12">
        <v>0.004433671268569306</v>
      </c>
      <c r="C12">
        <f t="shared" si="0"/>
        <v>0.031304689544416675</v>
      </c>
    </row>
    <row r="13" spans="1:3" ht="12.75">
      <c r="A13">
        <v>-0.025252908534500573</v>
      </c>
      <c r="B13">
        <v>0.05492342626113356</v>
      </c>
      <c r="C13">
        <f t="shared" si="0"/>
        <v>0.08017633479563413</v>
      </c>
    </row>
    <row r="14" spans="1:3" ht="12.75">
      <c r="A14">
        <v>0.039104214336104004</v>
      </c>
      <c r="B14">
        <v>0.20667440437470663</v>
      </c>
      <c r="C14">
        <f t="shared" si="0"/>
        <v>0.16757019003860263</v>
      </c>
    </row>
    <row r="15" spans="1:3" ht="12.75">
      <c r="A15">
        <v>-0.06465489929857071</v>
      </c>
      <c r="B15">
        <v>-0.0880537605940388</v>
      </c>
      <c r="C15">
        <f t="shared" si="0"/>
        <v>-0.023398861295468087</v>
      </c>
    </row>
    <row r="16" spans="1:3" ht="12.75">
      <c r="A16">
        <v>0.07126241803258138</v>
      </c>
      <c r="B16">
        <v>-0.10987499017242408</v>
      </c>
      <c r="C16">
        <f t="shared" si="0"/>
        <v>-0.18113740820500546</v>
      </c>
    </row>
    <row r="17" spans="1:3" ht="12.75">
      <c r="A17">
        <v>0.008508152979740391</v>
      </c>
      <c r="B17">
        <v>0.09399107607342261</v>
      </c>
      <c r="C17">
        <f t="shared" si="0"/>
        <v>0.08548292309368222</v>
      </c>
    </row>
    <row r="18" spans="1:3" ht="12.75">
      <c r="A18">
        <v>-0.015115671713751055</v>
      </c>
      <c r="B18">
        <v>-0.03302228147462616</v>
      </c>
      <c r="C18">
        <f t="shared" si="0"/>
        <v>-0.017906609760875103</v>
      </c>
    </row>
    <row r="19" spans="1:3" ht="12.75">
      <c r="A19">
        <v>-0.18680694483448157</v>
      </c>
      <c r="B19">
        <v>-0.14015004064642111</v>
      </c>
      <c r="C19">
        <f t="shared" si="0"/>
        <v>0.046656904188060455</v>
      </c>
    </row>
    <row r="20" spans="1:3" ht="12.75">
      <c r="A20">
        <v>0.10327665937165564</v>
      </c>
      <c r="B20">
        <v>0.06366907986937731</v>
      </c>
      <c r="C20">
        <f t="shared" si="0"/>
        <v>-0.039607579502278334</v>
      </c>
    </row>
    <row r="21" spans="1:3" ht="12.75">
      <c r="A21">
        <v>-0.010091591351099272</v>
      </c>
      <c r="B21">
        <v>0.03315780662260481</v>
      </c>
      <c r="C21">
        <f t="shared" si="0"/>
        <v>0.043249397973704085</v>
      </c>
    </row>
    <row r="22" spans="1:3" ht="12.75">
      <c r="A22">
        <v>0.054517662477821194</v>
      </c>
      <c r="B22">
        <v>0.11832094743973443</v>
      </c>
      <c r="C22">
        <f t="shared" si="0"/>
        <v>0.06380328496191323</v>
      </c>
    </row>
    <row r="23" spans="1:3" ht="12.75">
      <c r="A23">
        <v>0</v>
      </c>
      <c r="B23">
        <v>-0.014941615959452648</v>
      </c>
      <c r="C23">
        <f t="shared" si="0"/>
        <v>-0.014941615959452648</v>
      </c>
    </row>
    <row r="24" spans="1:3" ht="12.75">
      <c r="A24">
        <v>-0.05110136992493386</v>
      </c>
      <c r="B24">
        <v>-0.0588539773002994</v>
      </c>
      <c r="C24">
        <f t="shared" si="0"/>
        <v>-0.007752607375365539</v>
      </c>
    </row>
    <row r="25" spans="1:3" ht="12.75">
      <c r="A25">
        <v>0.04840655149752404</v>
      </c>
      <c r="B25">
        <v>-0.05427763385562212</v>
      </c>
      <c r="C25">
        <f t="shared" si="0"/>
        <v>-0.10268418535314616</v>
      </c>
    </row>
    <row r="26" spans="1:3" ht="12.75">
      <c r="A26">
        <v>-0.00829133127882109</v>
      </c>
      <c r="B26">
        <v>-0.04473841817622226</v>
      </c>
      <c r="C26">
        <f t="shared" si="0"/>
        <v>-0.03644708689740117</v>
      </c>
    </row>
    <row r="27" spans="1:3" ht="12.75">
      <c r="A27">
        <v>0.05885640898077549</v>
      </c>
      <c r="B27">
        <v>0.02809940379926079</v>
      </c>
      <c r="C27">
        <f t="shared" si="0"/>
        <v>-0.030757005181514696</v>
      </c>
    </row>
    <row r="28" spans="1:3" ht="12.75">
      <c r="A28">
        <v>0.12774713209411503</v>
      </c>
      <c r="B28">
        <v>0.11808248450250769</v>
      </c>
      <c r="C28">
        <f t="shared" si="0"/>
        <v>-0.009664647591607345</v>
      </c>
    </row>
    <row r="29" spans="1:3" ht="12.75">
      <c r="A29">
        <v>-0.05537071152718287</v>
      </c>
      <c r="B29">
        <v>-0.18314869968979464</v>
      </c>
      <c r="C29">
        <f t="shared" si="0"/>
        <v>-0.12777798816261177</v>
      </c>
    </row>
    <row r="30" spans="1:3" ht="12.75">
      <c r="A30">
        <v>-0.034983914370573466</v>
      </c>
      <c r="B30">
        <v>0.0010250051534135274</v>
      </c>
      <c r="C30">
        <f t="shared" si="0"/>
        <v>0.03600891952398699</v>
      </c>
    </row>
    <row r="31" spans="1:3" ht="12.75">
      <c r="A31">
        <v>-0.8881865495666301</v>
      </c>
      <c r="B31">
        <v>0.007241014943594859</v>
      </c>
      <c r="C31">
        <f t="shared" si="0"/>
        <v>0.895427564510225</v>
      </c>
    </row>
    <row r="32" spans="1:3" ht="12.75">
      <c r="A32">
        <v>0.32627965063078435</v>
      </c>
      <c r="B32">
        <v>0.06031961857988799</v>
      </c>
      <c r="C32">
        <f t="shared" si="0"/>
        <v>-0.26596003205089636</v>
      </c>
    </row>
    <row r="33" spans="1:3" ht="12.75">
      <c r="A33">
        <v>0.24621130319049556</v>
      </c>
      <c r="B33">
        <v>-0.23694686213376315</v>
      </c>
      <c r="C33">
        <f t="shared" si="0"/>
        <v>-0.4831581653242587</v>
      </c>
    </row>
    <row r="34" spans="1:3" ht="12.75">
      <c r="A34">
        <v>-0.7228554366554385</v>
      </c>
      <c r="B34">
        <v>-0.3362964504665813</v>
      </c>
      <c r="C34">
        <f t="shared" si="0"/>
        <v>0.3865589861888572</v>
      </c>
    </row>
    <row r="35" spans="1:3" ht="12.75">
      <c r="A35">
        <v>0.9968197797014762</v>
      </c>
      <c r="B35">
        <v>0.25175948710553664</v>
      </c>
      <c r="C35">
        <f t="shared" si="0"/>
        <v>-0.7450602925959395</v>
      </c>
    </row>
    <row r="36" spans="1:3" ht="12.75">
      <c r="A36">
        <v>0.07671516706988601</v>
      </c>
      <c r="B36">
        <v>0.10922611139953586</v>
      </c>
      <c r="C36">
        <f t="shared" si="0"/>
        <v>0.03251094432964985</v>
      </c>
    </row>
    <row r="37" spans="1:3" ht="12.75">
      <c r="A37">
        <v>-0.11758492750569571</v>
      </c>
      <c r="B37">
        <v>0.07965718525350773</v>
      </c>
      <c r="C37">
        <f t="shared" si="0"/>
        <v>0.19724211275920345</v>
      </c>
    </row>
    <row r="38" spans="1:3" ht="12.75">
      <c r="A38">
        <v>-0.3995353147884013</v>
      </c>
      <c r="B38">
        <v>0.04126293527470137</v>
      </c>
      <c r="C38">
        <f t="shared" si="0"/>
        <v>0.4407982500631027</v>
      </c>
    </row>
    <row r="39" spans="1:3" ht="12.75">
      <c r="A39">
        <v>0.5818227191986729</v>
      </c>
      <c r="B39">
        <v>0</v>
      </c>
      <c r="C39">
        <f t="shared" si="0"/>
        <v>-0.5818227191986729</v>
      </c>
    </row>
    <row r="40" spans="1:3" ht="12.75">
      <c r="A40">
        <v>0.09173037627459024</v>
      </c>
      <c r="B40">
        <v>-0.3062520363188028</v>
      </c>
      <c r="C40">
        <f t="shared" si="0"/>
        <v>-0.39798241259339306</v>
      </c>
    </row>
    <row r="41" spans="1:3" ht="12.75">
      <c r="A41">
        <v>0.0158624197616839</v>
      </c>
      <c r="B41">
        <v>0.14020889500222777</v>
      </c>
      <c r="C41">
        <f t="shared" si="0"/>
        <v>0.12434647524054387</v>
      </c>
    </row>
    <row r="42" spans="1:3" ht="12.75">
      <c r="A42">
        <v>0.016076249344015192</v>
      </c>
      <c r="B42">
        <v>0.0775933302679932</v>
      </c>
      <c r="C42">
        <f t="shared" si="0"/>
        <v>0.06151708092397801</v>
      </c>
    </row>
    <row r="43" spans="1:3" ht="12.75">
      <c r="A43">
        <v>-0.008559809151841513</v>
      </c>
      <c r="B43">
        <v>0.0005299506232980811</v>
      </c>
      <c r="C43">
        <f t="shared" si="0"/>
        <v>0.009089759775139594</v>
      </c>
    </row>
    <row r="44" spans="1:3" ht="12.75">
      <c r="A44">
        <v>-0.0689982626996537</v>
      </c>
      <c r="B44">
        <v>-0.03357207648823657</v>
      </c>
      <c r="C44">
        <f t="shared" si="0"/>
        <v>0.03542618621141713</v>
      </c>
    </row>
    <row r="45" spans="1:3" ht="12.75">
      <c r="A45">
        <v>0.06286796200783851</v>
      </c>
      <c r="B45">
        <v>0.14465418421200482</v>
      </c>
      <c r="C45">
        <f t="shared" si="0"/>
        <v>0.08178622220416631</v>
      </c>
    </row>
    <row r="46" spans="1:3" ht="12.75">
      <c r="A46">
        <v>-0.0006919626081196562</v>
      </c>
      <c r="B46">
        <v>0.018466317913644392</v>
      </c>
      <c r="C46">
        <f t="shared" si="0"/>
        <v>0.01915828052176405</v>
      </c>
    </row>
    <row r="47" spans="1:3" ht="12.75">
      <c r="A47">
        <v>-0.025724021043372236</v>
      </c>
      <c r="B47">
        <v>0.02370857802424098</v>
      </c>
      <c r="C47">
        <f t="shared" si="0"/>
        <v>0.049432599067613214</v>
      </c>
    </row>
    <row r="48" spans="1:3" ht="12.75">
      <c r="A48">
        <v>0.04367334350152774</v>
      </c>
      <c r="B48">
        <v>0.028447186277780645</v>
      </c>
      <c r="C48">
        <f t="shared" si="0"/>
        <v>-0.015226157223747094</v>
      </c>
    </row>
    <row r="49" spans="1:3" ht="12.75">
      <c r="A49">
        <v>-0.029331872628659106</v>
      </c>
      <c r="B49">
        <v>-0.018877598652808913</v>
      </c>
      <c r="C49">
        <f t="shared" si="0"/>
        <v>0.010454273975850192</v>
      </c>
    </row>
    <row r="50" spans="1:3" ht="12.75">
      <c r="A50">
        <v>-0.08577736359978871</v>
      </c>
      <c r="B50">
        <v>0.03394926662890674</v>
      </c>
      <c r="C50">
        <f t="shared" si="0"/>
        <v>0.11972663022869545</v>
      </c>
    </row>
    <row r="51" spans="1:3" ht="12.75">
      <c r="A51">
        <v>-0.13978042794872447</v>
      </c>
      <c r="B51">
        <v>-0.12203075342063308</v>
      </c>
      <c r="C51">
        <f t="shared" si="0"/>
        <v>0.017749674528091397</v>
      </c>
    </row>
    <row r="52" spans="1:3" ht="12.75">
      <c r="A52">
        <v>0.042967324953675945</v>
      </c>
      <c r="B52">
        <v>0.04566830389193477</v>
      </c>
      <c r="C52">
        <f t="shared" si="0"/>
        <v>0.0027009789382588245</v>
      </c>
    </row>
    <row r="53" spans="1:3" ht="12.75">
      <c r="A53">
        <v>0.011550337524145693</v>
      </c>
      <c r="B53">
        <v>0.005583293377799947</v>
      </c>
      <c r="C53">
        <f t="shared" si="0"/>
        <v>-0.005967044146345746</v>
      </c>
    </row>
    <row r="54" spans="1:3" ht="12.75">
      <c r="A54">
        <v>0.031364019514797725</v>
      </c>
      <c r="B54">
        <v>0.03719377264499979</v>
      </c>
      <c r="C54">
        <f t="shared" si="0"/>
        <v>0.005829753130202064</v>
      </c>
    </row>
    <row r="55" spans="1:3" ht="12.75">
      <c r="A55">
        <v>0.04047610882915453</v>
      </c>
      <c r="B55">
        <v>0.061929613463573396</v>
      </c>
      <c r="C55">
        <f t="shared" si="0"/>
        <v>0.021453504634418863</v>
      </c>
    </row>
    <row r="56" spans="1:3" ht="12.75">
      <c r="A56">
        <v>0.07117008770826327</v>
      </c>
      <c r="B56">
        <v>0.07484935907838075</v>
      </c>
      <c r="C56">
        <f t="shared" si="0"/>
        <v>0.003679271370117476</v>
      </c>
    </row>
    <row r="57" spans="1:3" ht="12.75">
      <c r="A57">
        <v>0.07803743188366852</v>
      </c>
      <c r="B57">
        <v>0.07019598490317547</v>
      </c>
      <c r="C57">
        <f t="shared" si="0"/>
        <v>-0.00784144698049305</v>
      </c>
    </row>
    <row r="58" spans="1:3" ht="12.75">
      <c r="A58">
        <v>-0.005879224166436714</v>
      </c>
      <c r="B58">
        <v>-0.05301972848991099</v>
      </c>
      <c r="C58">
        <f t="shared" si="0"/>
        <v>-0.047140504323474275</v>
      </c>
    </row>
    <row r="59" spans="1:3" ht="12.75">
      <c r="A59">
        <v>-0.015435391880263438</v>
      </c>
      <c r="B59">
        <v>0.002036554643584765</v>
      </c>
      <c r="C59">
        <f t="shared" si="0"/>
        <v>0.017471946523848203</v>
      </c>
    </row>
    <row r="60" spans="1:3" ht="12.75">
      <c r="A60">
        <v>-0.025790784703314973</v>
      </c>
      <c r="B60">
        <v>0.04598600647328954</v>
      </c>
      <c r="C60">
        <f t="shared" si="0"/>
        <v>0.07177679117660452</v>
      </c>
    </row>
    <row r="61" spans="1:3" ht="12.75">
      <c r="A61">
        <v>-0.05003421302553024</v>
      </c>
      <c r="B61">
        <v>0.09392988610466357</v>
      </c>
      <c r="C61">
        <f t="shared" si="0"/>
        <v>0.1439640991301938</v>
      </c>
    </row>
    <row r="62" spans="1:3" ht="12.75">
      <c r="A62">
        <v>-0.2192198848405944</v>
      </c>
      <c r="B62">
        <v>0.018904920643142198</v>
      </c>
      <c r="C62">
        <f t="shared" si="0"/>
        <v>0.2381248054837366</v>
      </c>
    </row>
    <row r="63" spans="1:3" ht="12.75">
      <c r="A63">
        <v>-0.10345918365142737</v>
      </c>
      <c r="B63">
        <v>-0.42240101125926754</v>
      </c>
      <c r="C63">
        <f t="shared" si="0"/>
        <v>-0.3189418276078402</v>
      </c>
    </row>
    <row r="64" spans="1:3" ht="12.75">
      <c r="A64">
        <v>0.18033344870696366</v>
      </c>
      <c r="B64">
        <v>0.14218261252641273</v>
      </c>
      <c r="C64">
        <f t="shared" si="0"/>
        <v>-0.03815083618055093</v>
      </c>
    </row>
    <row r="65" spans="1:3" ht="12.75">
      <c r="A65">
        <v>0.08443018758181298</v>
      </c>
      <c r="B65">
        <v>0.14775640242764032</v>
      </c>
      <c r="C65">
        <f t="shared" si="0"/>
        <v>0.06332621484582734</v>
      </c>
    </row>
    <row r="66" spans="1:3" ht="12.75">
      <c r="A66">
        <v>-0.07585475902587469</v>
      </c>
      <c r="B66">
        <v>0.15344150140850887</v>
      </c>
      <c r="C66">
        <f t="shared" si="0"/>
        <v>0.22929626043438356</v>
      </c>
    </row>
    <row r="67" spans="1:3" ht="12.75">
      <c r="A67">
        <v>-0.07332754053536972</v>
      </c>
      <c r="B67">
        <v>0</v>
      </c>
      <c r="C67">
        <f t="shared" si="0"/>
        <v>0.07332754053536972</v>
      </c>
    </row>
    <row r="68" spans="1:3" ht="12.75">
      <c r="A68">
        <v>-0.0303185712566294</v>
      </c>
      <c r="B68">
        <v>-0.00033588128658212923</v>
      </c>
      <c r="C68">
        <f t="shared" si="0"/>
        <v>0.02998268997004727</v>
      </c>
    </row>
    <row r="69" spans="1:3" ht="12.75">
      <c r="A69">
        <v>0.03498391437057391</v>
      </c>
      <c r="B69">
        <v>-0.019763594170295384</v>
      </c>
      <c r="C69">
        <f t="shared" si="0"/>
        <v>-0.054747508540869294</v>
      </c>
    </row>
    <row r="70" spans="1:3" ht="12.75">
      <c r="A70">
        <v>-0.2270796499040446</v>
      </c>
      <c r="B70">
        <v>0.02742389482603702</v>
      </c>
      <c r="C70">
        <f t="shared" si="0"/>
        <v>0.25450354473008163</v>
      </c>
    </row>
    <row r="71" spans="1:3" ht="12.75">
      <c r="A71">
        <v>0.12604286684624633</v>
      </c>
      <c r="B71">
        <v>0.08827418504735007</v>
      </c>
      <c r="C71">
        <f>B71-A71</f>
        <v>-0.03776868179889625</v>
      </c>
    </row>
    <row r="72" spans="1:3" ht="12.75">
      <c r="A72">
        <v>0.11007684499314996</v>
      </c>
      <c r="B72">
        <v>0</v>
      </c>
      <c r="C72">
        <f>B72-A72</f>
        <v>-0.11007684499314996</v>
      </c>
    </row>
    <row r="73" spans="1:3" ht="12.75">
      <c r="A73">
        <v>0.06787142197482021</v>
      </c>
      <c r="B73">
        <v>0.025122828883914483</v>
      </c>
      <c r="C73">
        <f>B73-A73</f>
        <v>-0.04274859309090573</v>
      </c>
    </row>
    <row r="74" spans="1:3" ht="12.75">
      <c r="A74">
        <v>-0.05919306098814392</v>
      </c>
      <c r="B74">
        <v>0.01781012598687859</v>
      </c>
      <c r="C74">
        <f>B74-A74</f>
        <v>0.07700318697502251</v>
      </c>
    </row>
    <row r="75" spans="1:3" ht="12.75">
      <c r="A75">
        <v>-0.03202669105606848</v>
      </c>
      <c r="B75">
        <v>0.040959827948284566</v>
      </c>
      <c r="C75">
        <f>B75-A75</f>
        <v>0.07298651900435305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Alistair McGowan</dc:creator>
  <cp:keywords/>
  <dc:description/>
  <cp:lastModifiedBy>P. David Polly</cp:lastModifiedBy>
  <dcterms:created xsi:type="dcterms:W3CDTF">2007-01-18T11:30:02Z</dcterms:created>
  <dcterms:modified xsi:type="dcterms:W3CDTF">2007-06-13T21:17:54Z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